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ill\Desktop\КП\"/>
    </mc:Choice>
  </mc:AlternateContent>
  <bookViews>
    <workbookView xWindow="0" yWindow="0" windowWidth="9645" windowHeight="7530"/>
  </bookViews>
  <sheets>
    <sheet name="Банки " sheetId="2" r:id="rId1"/>
    <sheet name="Баллоны" sheetId="1" r:id="rId2"/>
  </sheets>
  <definedNames>
    <definedName name="_xlnm._FilterDatabase" localSheetId="1" hidden="1">Баллоны!$A$14:$J$56</definedName>
    <definedName name="_xlnm.Print_Area" localSheetId="1">Баллоны!$A$1:$L$59</definedName>
  </definedNames>
  <calcPr calcId="152511"/>
</workbook>
</file>

<file path=xl/calcChain.xml><?xml version="1.0" encoding="utf-8"?>
<calcChain xmlns="http://schemas.openxmlformats.org/spreadsheetml/2006/main">
  <c r="I7" i="2" l="1"/>
  <c r="G46" i="2" l="1"/>
  <c r="F46" i="2"/>
  <c r="E46" i="2"/>
  <c r="G48" i="2" l="1"/>
  <c r="F48" i="2"/>
  <c r="E48" i="2"/>
  <c r="E30" i="2"/>
  <c r="E31" i="2"/>
  <c r="E32" i="2"/>
  <c r="E33" i="2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4" i="2"/>
  <c r="E35" i="2"/>
  <c r="E36" i="2"/>
  <c r="E37" i="2"/>
  <c r="E38" i="2"/>
  <c r="E39" i="2"/>
  <c r="E40" i="2"/>
  <c r="E41" i="2"/>
  <c r="E42" i="2"/>
  <c r="E43" i="2"/>
  <c r="E44" i="2"/>
  <c r="E45" i="2"/>
  <c r="E47" i="2"/>
  <c r="E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7" i="2"/>
  <c r="G7" i="2"/>
  <c r="I48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L55" i="1"/>
  <c r="L18" i="1"/>
  <c r="L43" i="1"/>
  <c r="L44" i="1"/>
  <c r="L45" i="1"/>
  <c r="L46" i="1"/>
  <c r="L47" i="1"/>
  <c r="L48" i="1"/>
  <c r="L49" i="1"/>
  <c r="L50" i="1"/>
  <c r="L51" i="1"/>
  <c r="L52" i="1"/>
  <c r="L53" i="1"/>
  <c r="L54" i="1"/>
  <c r="L30" i="1"/>
  <c r="L41" i="1"/>
  <c r="L42" i="1"/>
  <c r="L24" i="1"/>
  <c r="L16" i="1"/>
  <c r="L17" i="1"/>
  <c r="L19" i="1"/>
  <c r="L20" i="1"/>
  <c r="L21" i="1"/>
  <c r="L22" i="1"/>
  <c r="L23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0" i="1"/>
  <c r="L56" i="1"/>
  <c r="L15" i="1"/>
  <c r="L57" i="1" l="1"/>
  <c r="L59" i="1" s="1"/>
  <c r="I49" i="2"/>
  <c r="I51" i="2" s="1"/>
</calcChain>
</file>

<file path=xl/sharedStrings.xml><?xml version="1.0" encoding="utf-8"?>
<sst xmlns="http://schemas.openxmlformats.org/spreadsheetml/2006/main" count="324" uniqueCount="187">
  <si>
    <t>шт.</t>
  </si>
  <si>
    <t>Цена, руб. (с НДС)</t>
  </si>
  <si>
    <t>Ед.изм.</t>
  </si>
  <si>
    <t>Жидкая резина Color Dip аэр.баллон 400 мл - белый</t>
  </si>
  <si>
    <t>Жидкая резина Color Dip аэр.баллон 400 мл - изумрудный</t>
  </si>
  <si>
    <t>Жидкая резина Color Dip аэр.баллон 400 мл - голубой</t>
  </si>
  <si>
    <t>Жидкая резина Color Dip аэр.баллон 400 мл - желтый флуоресцент</t>
  </si>
  <si>
    <t>Жидкая резина Color Dip аэр.баллон 400 мл - желтый</t>
  </si>
  <si>
    <t>Жидкая резина Color Dip аэр.баллон 400 мл - зелёный</t>
  </si>
  <si>
    <t>Жидкая резина Color Dip аэр.баллон 400 мл - зелёный флуоресцент</t>
  </si>
  <si>
    <t>Жидкая резина Color Dip аэр.баллон 400 мл - зеленый хаки</t>
  </si>
  <si>
    <t>Жидкая резина Color Dip аэр.баллон 400 мл - золото металлик</t>
  </si>
  <si>
    <t>Жидкая резина Color Dip аэр.баллон 400 мл - коричневый</t>
  </si>
  <si>
    <t>Жидкая резина Color Dip аэр.баллон 400 мл - красный</t>
  </si>
  <si>
    <t>Жидкая резина Color Dip аэр.баллон 400 мл - красный флуоресцент</t>
  </si>
  <si>
    <t>Жидкая резина Color Dip аэр.баллон 400 мл - МЕТАЛЛАЙЗЕР</t>
  </si>
  <si>
    <t>Жидкая резина Color Dip аэр.баллон 400 мл - оранжевый</t>
  </si>
  <si>
    <t>Жидкая резина Color Dip аэр.баллон 400 мл - оранжевый флуоресцент</t>
  </si>
  <si>
    <t>Жидкая резина Color Dip аэр.баллон 400 мл - розовый флуоресцент</t>
  </si>
  <si>
    <t>Жидкая резина Color Dip аэр.баллон 400 мл - серебристый металлик</t>
  </si>
  <si>
    <t>Жидкая резина Color Dip аэр.баллон 400 мл - серый</t>
  </si>
  <si>
    <t>Жидкая резина Color Dip аэр.баллон 400 мл - синий</t>
  </si>
  <si>
    <t>Жидкая резина Color Dip аэр.баллон 400 мл - синий флуоресцент</t>
  </si>
  <si>
    <t>Жидкая резина Color Dip аэр.баллон 400 мл - фиолетовый</t>
  </si>
  <si>
    <t>Жидкая резина Color Dip аэр.баллон 400 мл - фиолетовый флуоресцент</t>
  </si>
  <si>
    <t>Жидкая резина Color Dip аэр.баллон 400 мл - черный</t>
  </si>
  <si>
    <t>Жидкая резина Color Dip аэр.баллон 400 мл - ПРОЗРАЧНЫЙ (для матировки)</t>
  </si>
  <si>
    <t>040001</t>
  </si>
  <si>
    <t>040002</t>
  </si>
  <si>
    <t>040003</t>
  </si>
  <si>
    <t>040005</t>
  </si>
  <si>
    <t>040006</t>
  </si>
  <si>
    <t>040007</t>
  </si>
  <si>
    <t>040008</t>
  </si>
  <si>
    <t>040009</t>
  </si>
  <si>
    <t>040010</t>
  </si>
  <si>
    <t>040011</t>
  </si>
  <si>
    <t>040012</t>
  </si>
  <si>
    <t>040013</t>
  </si>
  <si>
    <t>040015</t>
  </si>
  <si>
    <t>040016</t>
  </si>
  <si>
    <t>040024</t>
  </si>
  <si>
    <t>040025</t>
  </si>
  <si>
    <t>040026</t>
  </si>
  <si>
    <t>040027</t>
  </si>
  <si>
    <t>040028</t>
  </si>
  <si>
    <t>040029</t>
  </si>
  <si>
    <t>040030</t>
  </si>
  <si>
    <t>040040</t>
  </si>
  <si>
    <t>040041</t>
  </si>
  <si>
    <t>040042</t>
  </si>
  <si>
    <t>040067</t>
  </si>
  <si>
    <t>База</t>
  </si>
  <si>
    <t>Скидка от базы</t>
  </si>
  <si>
    <t>от 5 т.р.</t>
  </si>
  <si>
    <t>от 10 т.р.</t>
  </si>
  <si>
    <t>от 20 т.р.</t>
  </si>
  <si>
    <t>от 30 т.р.</t>
  </si>
  <si>
    <t>Заказ, шт.</t>
  </si>
  <si>
    <t>Сумма, руб.</t>
  </si>
  <si>
    <t>Итого:</t>
  </si>
  <si>
    <t>Скидка:</t>
  </si>
  <si>
    <t>Предитог:</t>
  </si>
  <si>
    <t>Жидкая Резина</t>
  </si>
  <si>
    <t>Арт.</t>
  </si>
  <si>
    <t>Наименование товара</t>
  </si>
  <si>
    <t>1/12</t>
  </si>
  <si>
    <t>Влож. короб.</t>
  </si>
  <si>
    <t>Жидкая резина Color Dip аэр.баллон 400 мл - бронза металлик</t>
  </si>
  <si>
    <t>ШК</t>
  </si>
  <si>
    <t>Розница</t>
  </si>
  <si>
    <t>Опт</t>
  </si>
  <si>
    <t>Жидкая резина Color Dip аэр.баллон 400 мл - серый металлик</t>
  </si>
  <si>
    <t>Жидкая резина Color Dip аэр.баллон 400 мл - жёлтый металлик</t>
  </si>
  <si>
    <t>Жидкая резина Color Dip аэр.баллон 400 мл - оранжевый перламутр</t>
  </si>
  <si>
    <t>Жидкая резина Color Dip аэр.баллон 400 мл - синий перламутр</t>
  </si>
  <si>
    <t>Жидкая резина Color Dip аэр.баллон 400 мл - красный перламутр</t>
  </si>
  <si>
    <t>040043</t>
  </si>
  <si>
    <t>040044</t>
  </si>
  <si>
    <t>040050</t>
  </si>
  <si>
    <t>040051</t>
  </si>
  <si>
    <t>040052</t>
  </si>
  <si>
    <t>Жидкая резина Color Dip аэр.баллон 400 мл - коричневый камо</t>
  </si>
  <si>
    <t>040017</t>
  </si>
  <si>
    <t>Скидка ~30%</t>
  </si>
  <si>
    <t>Скидка ~20%</t>
  </si>
  <si>
    <t>Скидка ~10%</t>
  </si>
  <si>
    <t>Скидка ~5%</t>
  </si>
  <si>
    <t>Жидкая резина Color Dip аэр.баллон 400 мл - фиолетовый перламутр</t>
  </si>
  <si>
    <t>040053</t>
  </si>
  <si>
    <t>040054</t>
  </si>
  <si>
    <t>Жидкая резина Color Dip аэр.баллон 400 мл - серый перламутр</t>
  </si>
  <si>
    <t>Жидкая резина Color Dip аэр.баллон 400 мл - синий металлик</t>
  </si>
  <si>
    <t>040045</t>
  </si>
  <si>
    <t>Жидкая резина Color Dip аэр.баллон 400 мл - белый перламутр</t>
  </si>
  <si>
    <t>040055</t>
  </si>
  <si>
    <t>040004</t>
  </si>
  <si>
    <t>Жидкая резина Color Dip аэр.баллон 400 мл - бирюзовый</t>
  </si>
  <si>
    <t>Жидкая резина Color Dip аэр.баллон 400 мл - зелёный перламутр</t>
  </si>
  <si>
    <t>040056</t>
  </si>
  <si>
    <t>040046</t>
  </si>
  <si>
    <t>Жидкая резина Color Dip аэр.баллон 400 мл - коричневый металлик</t>
  </si>
  <si>
    <t>Жидкая резина Color Dip аэр.баллон 400 мл - коричневый перламутр</t>
  </si>
  <si>
    <t>040057</t>
  </si>
  <si>
    <t>040047</t>
  </si>
  <si>
    <t>Жидкая резина Color Dip аэр.баллон 400 мл - серый gun металлик</t>
  </si>
  <si>
    <t>040058</t>
  </si>
  <si>
    <t>Жидкая резина Color Dip аэр.баллон 400 мл - жёлтый перламутр</t>
  </si>
  <si>
    <t xml:space="preserve"> от 9 шт.</t>
  </si>
  <si>
    <t>от 17 шт.</t>
  </si>
  <si>
    <t xml:space="preserve"> от 39 шт.</t>
  </si>
  <si>
    <t>от 66 шт.</t>
  </si>
  <si>
    <t>новинка</t>
  </si>
  <si>
    <t>040070</t>
  </si>
  <si>
    <t>Жидкая резина Color Dip аэр.баллон 400 мл - хамелеон (фиолет-красн)</t>
  </si>
  <si>
    <t>Миним. заказ в банках</t>
  </si>
  <si>
    <t>Миним. заказ в рублях</t>
  </si>
  <si>
    <t>от 19 т.р.</t>
  </si>
  <si>
    <t>Скидка 10%</t>
  </si>
  <si>
    <t>Скидка 20%</t>
  </si>
  <si>
    <t>Жидкая резина Color Dip банка конц 4 л. - белый</t>
  </si>
  <si>
    <t>Жидкая резина Color Dip банка конц 4 л. - черный</t>
  </si>
  <si>
    <t>Жидкая резина Color Dip банка конц 4 л. - синий</t>
  </si>
  <si>
    <t>400004</t>
  </si>
  <si>
    <t>Жидкая резина Color Dip банка конц 4 л. - бирюзовый</t>
  </si>
  <si>
    <t>Жидкая резина Color Dip банка конц 4 л. - красный</t>
  </si>
  <si>
    <t>Жидкая резина Color Dip банка конц 4 л. - желтый</t>
  </si>
  <si>
    <t>Жидкая резина Color Dip банка конц 4 л. - ПРОЗРАЧНЫЙ (для матировки)</t>
  </si>
  <si>
    <t>Жидкая резина Color Dip банка конц 4 л. - зелёный</t>
  </si>
  <si>
    <t>Жидкая резина Color Dip банка конц 4 л. - фиолетовый</t>
  </si>
  <si>
    <t>Жидкая резина Color Dip банка конц 4 л. - серый</t>
  </si>
  <si>
    <t>Жидкая резина Color Dip банка конц 4 л. - оранжевый</t>
  </si>
  <si>
    <t>Жидкая резина Color Dip банка конц 4 л. - коричневый</t>
  </si>
  <si>
    <t>Жидкая резина Color Dip банка конц 4 л. - зеленый хаки</t>
  </si>
  <si>
    <t>Жидкая резина Color Dip банка конц 4 л. - голубой</t>
  </si>
  <si>
    <t>Жидкая резина Color Dip банка конц 4 л. - изумрудный</t>
  </si>
  <si>
    <t>400017</t>
  </si>
  <si>
    <t>Жидкая резина Color Dip банка конц 4 л. - коричневый камо</t>
  </si>
  <si>
    <t>Жидкая резина Color Dip банка конц 4 л. - красный флуоресцент</t>
  </si>
  <si>
    <t>Жидкая резина Color Dip банка конц 4 л. - желтый флуоресцент</t>
  </si>
  <si>
    <t>Жидкая резина Color Dip банка конц 4 л. - синий флуоресцент</t>
  </si>
  <si>
    <t>Жидкая резина Color Dip банка конц 4 л. - розовый флуоресцент</t>
  </si>
  <si>
    <t>Жидкая резина Color Dip банка конц 4 л. - оранжевый флуоресцент</t>
  </si>
  <si>
    <t>Жидкая резина Color Dip банка конц 4 л. - фиолетовый флуоресцент</t>
  </si>
  <si>
    <t>Жидкая резина Color Dip банка конц 4 л. - зелёный флуоресцент</t>
  </si>
  <si>
    <t>Жидкая резина Color Dip банка конц 4 л. - серебристый металлик</t>
  </si>
  <si>
    <t>Жидкая резина Color Dip банка конц 4 л. - золото металлик</t>
  </si>
  <si>
    <t>Жидкая резина Color Dip банка конц 4 л. - бронза металлик</t>
  </si>
  <si>
    <t>400043</t>
  </si>
  <si>
    <t>Жидкая резина Color Dip банка конц 4 л. - серый металлик</t>
  </si>
  <si>
    <t>400044</t>
  </si>
  <si>
    <t>Жидкая резина Color Dip банка конц 4 л. - жёлтый металлик</t>
  </si>
  <si>
    <t>400045</t>
  </si>
  <si>
    <t>Жидкая резина Color Dip банка конц 4 л. - коричневый металлик</t>
  </si>
  <si>
    <t>400047</t>
  </si>
  <si>
    <t>Жидкая резина Color Dip банка конц 4 л. - оранжевый перламутр</t>
  </si>
  <si>
    <t>400050</t>
  </si>
  <si>
    <t>Жидкая резина Color Dip банка конц 4 л. - синий перламутр</t>
  </si>
  <si>
    <t>400051</t>
  </si>
  <si>
    <t>Жидкая резина Color Dip банка конц 4 л. - красный перламутр</t>
  </si>
  <si>
    <t>400052</t>
  </si>
  <si>
    <t>Жидкая резина Color Dip банка конц 4 л. - фиолетовый перламутр</t>
  </si>
  <si>
    <t>400053</t>
  </si>
  <si>
    <t>Жидкая резина Color Dip банка конц 4 л. - серый перламутр</t>
  </si>
  <si>
    <t>400054</t>
  </si>
  <si>
    <t>Жидкая резина Color Dip банка конц 4 л. - белый перламутр</t>
  </si>
  <si>
    <t>400055</t>
  </si>
  <si>
    <t>Жидкая резина Color Dip банка конц 4 л. - зелёный перламутр</t>
  </si>
  <si>
    <t>400056</t>
  </si>
  <si>
    <t>Жидкая резина Color Dip банка конц 4 л. - коричневый перламутр</t>
  </si>
  <si>
    <t>400057</t>
  </si>
  <si>
    <t>Жидкая резина Color Dip банка конц 4 л. - жёлтый перламутр</t>
  </si>
  <si>
    <t>400058</t>
  </si>
  <si>
    <t xml:space="preserve">Жидкая резина Color Dip банка конц 4 л. - хамелеон </t>
  </si>
  <si>
    <t>400070</t>
  </si>
  <si>
    <t>Жидкая резина Color Dip банка конц 4 л. - МЕТАЛЛАЙЗЕР</t>
  </si>
  <si>
    <t>Скидка 15%</t>
  </si>
  <si>
    <t xml:space="preserve"> от 3 шт.</t>
  </si>
  <si>
    <t>от 6 шт.</t>
  </si>
  <si>
    <t>от 31 т.р.</t>
  </si>
  <si>
    <t xml:space="preserve"> от 10 шт.</t>
  </si>
  <si>
    <t>Растворитель Color Dip 1 л.</t>
  </si>
  <si>
    <t>400065</t>
  </si>
  <si>
    <t>400071</t>
  </si>
  <si>
    <t>Жидкая резина Color Dip банка конц 4 л. - глянцеватель</t>
  </si>
  <si>
    <t>Прайс-лист (баллоны) от 15.09.16</t>
  </si>
  <si>
    <t>Прайс-лист (банки 4L) от 15.09.16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</si>
</sst>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rgb="FFF35125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/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2" fillId="0" borderId="0" xfId="0" applyFont="1" applyBorder="1"/>
    <xf numFmtId="9" fontId="2" fillId="0" borderId="5" xfId="0" applyNumberFormat="1" applyFont="1" applyBorder="1"/>
    <xf numFmtId="0" fontId="2" fillId="0" borderId="7" xfId="0" applyFont="1" applyBorder="1"/>
    <xf numFmtId="0" fontId="4" fillId="5" borderId="4" xfId="0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49" fontId="1" fillId="0" borderId="3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Border="1"/>
    <xf numFmtId="0" fontId="0" fillId="0" borderId="0" xfId="0" applyBorder="1" applyAlignment="1"/>
    <xf numFmtId="2" fontId="2" fillId="0" borderId="10" xfId="0" applyNumberFormat="1" applyFont="1" applyBorder="1"/>
    <xf numFmtId="2" fontId="4" fillId="5" borderId="6" xfId="0" applyNumberFormat="1" applyFont="1" applyFill="1" applyBorder="1"/>
    <xf numFmtId="1" fontId="2" fillId="0" borderId="0" xfId="0" applyNumberFormat="1" applyFont="1"/>
    <xf numFmtId="1" fontId="1" fillId="2" borderId="11" xfId="0" applyNumberFormat="1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15" xfId="0" applyFont="1" applyBorder="1"/>
    <xf numFmtId="4" fontId="1" fillId="4" borderId="18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right" vertical="center"/>
    </xf>
    <xf numFmtId="4" fontId="3" fillId="0" borderId="16" xfId="0" applyNumberFormat="1" applyFont="1" applyFill="1" applyBorder="1" applyAlignment="1" applyProtection="1">
      <alignment horizontal="right" vertical="center"/>
    </xf>
    <xf numFmtId="4" fontId="3" fillId="2" borderId="16" xfId="0" applyNumberFormat="1" applyFont="1" applyFill="1" applyBorder="1" applyAlignment="1" applyProtection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left" vertical="center"/>
    </xf>
    <xf numFmtId="49" fontId="1" fillId="8" borderId="3" xfId="0" applyNumberFormat="1" applyFont="1" applyFill="1" applyBorder="1" applyAlignment="1" applyProtection="1">
      <alignment horizontal="left" vertical="center"/>
    </xf>
    <xf numFmtId="1" fontId="1" fillId="8" borderId="11" xfId="0" applyNumberFormat="1" applyFont="1" applyFill="1" applyBorder="1" applyAlignment="1" applyProtection="1">
      <alignment horizontal="left" vertical="center"/>
    </xf>
    <xf numFmtId="4" fontId="3" fillId="8" borderId="16" xfId="0" applyNumberFormat="1" applyFont="1" applyFill="1" applyBorder="1" applyAlignment="1" applyProtection="1">
      <alignment horizontal="right" vertical="center"/>
    </xf>
    <xf numFmtId="4" fontId="1" fillId="8" borderId="14" xfId="0" applyNumberFormat="1" applyFont="1" applyFill="1" applyBorder="1" applyAlignment="1" applyProtection="1">
      <alignment horizontal="right" vertical="center"/>
    </xf>
    <xf numFmtId="49" fontId="1" fillId="8" borderId="21" xfId="0" applyNumberFormat="1" applyFont="1" applyFill="1" applyBorder="1" applyAlignment="1" applyProtection="1">
      <alignment horizontal="left" vertical="center"/>
    </xf>
    <xf numFmtId="49" fontId="1" fillId="8" borderId="19" xfId="0" applyNumberFormat="1" applyFont="1" applyFill="1" applyBorder="1" applyAlignment="1" applyProtection="1">
      <alignment horizontal="left" vertical="center"/>
    </xf>
    <xf numFmtId="49" fontId="1" fillId="8" borderId="20" xfId="0" applyNumberFormat="1" applyFont="1" applyFill="1" applyBorder="1" applyAlignment="1" applyProtection="1">
      <alignment horizontal="left" vertical="center"/>
    </xf>
    <xf numFmtId="4" fontId="3" fillId="8" borderId="17" xfId="0" applyNumberFormat="1" applyFont="1" applyFill="1" applyBorder="1" applyAlignment="1" applyProtection="1">
      <alignment horizontal="right" vertical="center"/>
    </xf>
    <xf numFmtId="0" fontId="2" fillId="8" borderId="0" xfId="0" applyFont="1" applyFill="1"/>
    <xf numFmtId="1" fontId="2" fillId="8" borderId="0" xfId="0" applyNumberFormat="1" applyFont="1" applyFill="1"/>
    <xf numFmtId="4" fontId="4" fillId="8" borderId="0" xfId="0" applyNumberFormat="1" applyFont="1" applyFill="1"/>
    <xf numFmtId="4" fontId="2" fillId="8" borderId="0" xfId="0" applyNumberFormat="1" applyFont="1" applyFill="1"/>
    <xf numFmtId="0" fontId="2" fillId="8" borderId="0" xfId="0" applyFont="1" applyFill="1" applyBorder="1"/>
    <xf numFmtId="0" fontId="0" fillId="0" borderId="2" xfId="0" applyBorder="1" applyAlignment="1"/>
    <xf numFmtId="4" fontId="4" fillId="0" borderId="22" xfId="0" applyNumberFormat="1" applyFont="1" applyBorder="1" applyAlignment="1">
      <alignment horizontal="center" vertical="center"/>
    </xf>
    <xf numFmtId="1" fontId="2" fillId="0" borderId="2" xfId="0" applyNumberFormat="1" applyFont="1" applyBorder="1"/>
    <xf numFmtId="4" fontId="4" fillId="0" borderId="23" xfId="0" applyNumberFormat="1" applyFont="1" applyBorder="1" applyAlignment="1">
      <alignment horizontal="center" vertical="center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2" fontId="2" fillId="8" borderId="2" xfId="0" applyNumberFormat="1" applyFont="1" applyFill="1" applyBorder="1"/>
    <xf numFmtId="2" fontId="2" fillId="0" borderId="25" xfId="0" applyNumberFormat="1" applyFont="1" applyBorder="1"/>
    <xf numFmtId="9" fontId="2" fillId="0" borderId="7" xfId="0" applyNumberFormat="1" applyFont="1" applyBorder="1"/>
    <xf numFmtId="2" fontId="4" fillId="5" borderId="4" xfId="0" applyNumberFormat="1" applyFont="1" applyFill="1" applyBorder="1"/>
    <xf numFmtId="49" fontId="1" fillId="8" borderId="27" xfId="0" applyNumberFormat="1" applyFont="1" applyFill="1" applyBorder="1" applyAlignment="1" applyProtection="1">
      <alignment horizontal="left" vertical="center"/>
    </xf>
    <xf numFmtId="49" fontId="1" fillId="8" borderId="2" xfId="0" applyNumberFormat="1" applyFont="1" applyFill="1" applyBorder="1" applyAlignment="1" applyProtection="1">
      <alignment horizontal="left" vertical="center"/>
    </xf>
    <xf numFmtId="4" fontId="2" fillId="9" borderId="12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11" fillId="0" borderId="0" xfId="0" applyFont="1"/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9" borderId="2" xfId="0" applyFont="1" applyFill="1" applyBorder="1" applyAlignment="1"/>
    <xf numFmtId="0" fontId="2" fillId="0" borderId="2" xfId="0" applyFont="1" applyFill="1" applyBorder="1" applyAlignment="1"/>
    <xf numFmtId="0" fontId="2" fillId="0" borderId="0" xfId="0" applyFont="1" applyBorder="1" applyAlignment="1"/>
    <xf numFmtId="4" fontId="4" fillId="8" borderId="0" xfId="0" applyNumberFormat="1" applyFont="1" applyFill="1" applyBorder="1"/>
    <xf numFmtId="4" fontId="2" fillId="8" borderId="0" xfId="0" applyNumberFormat="1" applyFont="1" applyFill="1" applyBorder="1"/>
    <xf numFmtId="0" fontId="0" fillId="8" borderId="0" xfId="0" applyFill="1" applyBorder="1"/>
    <xf numFmtId="0" fontId="2" fillId="7" borderId="2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1" xfId="0" applyFont="1" applyBorder="1"/>
    <xf numFmtId="0" fontId="4" fillId="5" borderId="24" xfId="0" applyFont="1" applyFill="1" applyBorder="1"/>
    <xf numFmtId="0" fontId="2" fillId="6" borderId="6" xfId="0" applyFont="1" applyFill="1" applyBorder="1" applyAlignment="1">
      <alignment horizontal="center" vertical="center" wrapText="1"/>
    </xf>
    <xf numFmtId="2" fontId="2" fillId="0" borderId="30" xfId="0" applyNumberFormat="1" applyFont="1" applyBorder="1"/>
    <xf numFmtId="2" fontId="2" fillId="0" borderId="28" xfId="0" applyNumberFormat="1" applyFont="1" applyBorder="1"/>
    <xf numFmtId="2" fontId="2" fillId="0" borderId="26" xfId="0" applyNumberFormat="1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9" xfId="0" applyFont="1" applyBorder="1"/>
    <xf numFmtId="2" fontId="2" fillId="0" borderId="5" xfId="0" applyNumberFormat="1" applyFont="1" applyBorder="1"/>
    <xf numFmtId="0" fontId="2" fillId="7" borderId="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351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1580030</xdr:colOff>
      <xdr:row>0</xdr:row>
      <xdr:rowOff>78442</xdr:rowOff>
    </xdr:from>
    <xdr:to>
      <xdr:col>2</xdr:col>
      <xdr:colOff>145678</xdr:colOff>
      <xdr:row>4</xdr:row>
      <xdr:rowOff>140829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5148" y="78442"/>
          <a:ext cx="3059206" cy="835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4" zoomScale="85" zoomScaleNormal="85" workbookViewId="0">
      <selection activeCell="I4" sqref="I4"/>
    </sheetView>
  </sheetViews>
  <sheetFormatPr defaultRowHeight="15" x14ac:dyDescent="0.25"/>
  <cols>
    <col min="2" max="2" width="67.42578125" customWidth="1"/>
    <col min="3" max="3" width="4.7109375" customWidth="1"/>
    <col min="4" max="4" width="9.85546875" customWidth="1"/>
    <col min="5" max="6" width="10.28515625" customWidth="1"/>
    <col min="7" max="7" width="9.85546875" customWidth="1"/>
    <col min="8" max="8" width="9.5703125" customWidth="1"/>
    <col min="9" max="9" width="10.7109375" customWidth="1"/>
  </cols>
  <sheetData>
    <row r="1" spans="1:10" x14ac:dyDescent="0.25">
      <c r="A1" s="64" t="s">
        <v>63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4" t="s">
        <v>186</v>
      </c>
      <c r="B2" s="2"/>
      <c r="C2" s="2"/>
      <c r="D2" s="2"/>
      <c r="E2" s="85" t="s">
        <v>70</v>
      </c>
      <c r="F2" s="85"/>
      <c r="G2" s="85"/>
      <c r="H2" s="2"/>
      <c r="I2" s="2"/>
      <c r="J2" s="2"/>
    </row>
    <row r="3" spans="1:10" x14ac:dyDescent="0.25">
      <c r="A3" s="2"/>
      <c r="B3" s="2"/>
      <c r="C3" s="2"/>
      <c r="D3" s="67"/>
      <c r="E3" s="62" t="s">
        <v>55</v>
      </c>
      <c r="F3" s="63" t="s">
        <v>117</v>
      </c>
      <c r="G3" s="63" t="s">
        <v>179</v>
      </c>
      <c r="H3" s="2"/>
      <c r="I3" s="2"/>
      <c r="J3" s="2"/>
    </row>
    <row r="4" spans="1:10" ht="15.75" thickBot="1" x14ac:dyDescent="0.3">
      <c r="C4" s="2"/>
      <c r="D4" s="68"/>
      <c r="E4" s="65" t="s">
        <v>177</v>
      </c>
      <c r="F4" s="66" t="s">
        <v>178</v>
      </c>
      <c r="G4" s="66" t="s">
        <v>180</v>
      </c>
      <c r="H4" s="10"/>
      <c r="I4" s="2"/>
      <c r="J4" s="2"/>
    </row>
    <row r="5" spans="1:10" ht="15.75" thickBot="1" x14ac:dyDescent="0.3">
      <c r="C5" s="2"/>
      <c r="D5" s="54" t="s">
        <v>52</v>
      </c>
      <c r="E5" s="86"/>
      <c r="F5" s="87"/>
      <c r="G5" s="87"/>
      <c r="H5" s="69"/>
      <c r="I5" s="2"/>
      <c r="J5" s="2"/>
    </row>
    <row r="6" spans="1:10" ht="39" thickBot="1" x14ac:dyDescent="0.3">
      <c r="A6" s="6" t="s">
        <v>64</v>
      </c>
      <c r="B6" s="5" t="s">
        <v>65</v>
      </c>
      <c r="C6" s="8" t="s">
        <v>2</v>
      </c>
      <c r="D6" s="55" t="s">
        <v>1</v>
      </c>
      <c r="E6" s="33" t="s">
        <v>118</v>
      </c>
      <c r="F6" s="27" t="s">
        <v>176</v>
      </c>
      <c r="G6" s="27" t="s">
        <v>119</v>
      </c>
      <c r="H6" s="81" t="s">
        <v>58</v>
      </c>
      <c r="I6" s="77" t="s">
        <v>59</v>
      </c>
      <c r="J6" s="2"/>
    </row>
    <row r="7" spans="1:10" x14ac:dyDescent="0.25">
      <c r="A7" s="37">
        <v>400001</v>
      </c>
      <c r="B7" s="37" t="s">
        <v>120</v>
      </c>
      <c r="C7" s="38" t="s">
        <v>0</v>
      </c>
      <c r="D7" s="40">
        <v>3900</v>
      </c>
      <c r="E7" s="41">
        <f>D7*0.9</f>
        <v>3510</v>
      </c>
      <c r="F7" s="56">
        <f>D7*0.85</f>
        <v>3315</v>
      </c>
      <c r="G7" s="56">
        <f>D7*0.8</f>
        <v>3120</v>
      </c>
      <c r="H7" s="82"/>
      <c r="I7" s="78">
        <f t="shared" ref="I7:I45" si="0">H7*D7</f>
        <v>0</v>
      </c>
      <c r="J7" s="2"/>
    </row>
    <row r="8" spans="1:10" x14ac:dyDescent="0.25">
      <c r="A8" s="37">
        <v>400002</v>
      </c>
      <c r="B8" s="37" t="s">
        <v>121</v>
      </c>
      <c r="C8" s="38" t="s">
        <v>0</v>
      </c>
      <c r="D8" s="40">
        <v>3900</v>
      </c>
      <c r="E8" s="41">
        <f t="shared" ref="E8:E47" si="1">D8*0.9</f>
        <v>3510</v>
      </c>
      <c r="F8" s="56">
        <f t="shared" ref="F8:F47" si="2">D8*0.85</f>
        <v>3315</v>
      </c>
      <c r="G8" s="56">
        <f t="shared" ref="G8:G47" si="3">D8*0.8</f>
        <v>3120</v>
      </c>
      <c r="H8" s="82"/>
      <c r="I8" s="79">
        <f t="shared" si="0"/>
        <v>0</v>
      </c>
      <c r="J8" s="2"/>
    </row>
    <row r="9" spans="1:10" x14ac:dyDescent="0.25">
      <c r="A9" s="37">
        <v>400003</v>
      </c>
      <c r="B9" s="37" t="s">
        <v>122</v>
      </c>
      <c r="C9" s="38" t="s">
        <v>0</v>
      </c>
      <c r="D9" s="40">
        <v>3900</v>
      </c>
      <c r="E9" s="41">
        <f t="shared" si="1"/>
        <v>3510</v>
      </c>
      <c r="F9" s="56">
        <f t="shared" si="2"/>
        <v>3315</v>
      </c>
      <c r="G9" s="56">
        <f t="shared" si="3"/>
        <v>3120</v>
      </c>
      <c r="H9" s="82"/>
      <c r="I9" s="79">
        <f t="shared" si="0"/>
        <v>0</v>
      </c>
      <c r="J9" s="2"/>
    </row>
    <row r="10" spans="1:10" x14ac:dyDescent="0.25">
      <c r="A10" s="37" t="s">
        <v>123</v>
      </c>
      <c r="B10" s="37" t="s">
        <v>124</v>
      </c>
      <c r="C10" s="38" t="s">
        <v>0</v>
      </c>
      <c r="D10" s="40">
        <v>3900</v>
      </c>
      <c r="E10" s="41">
        <f t="shared" si="1"/>
        <v>3510</v>
      </c>
      <c r="F10" s="56">
        <f t="shared" si="2"/>
        <v>3315</v>
      </c>
      <c r="G10" s="56">
        <f t="shared" si="3"/>
        <v>3120</v>
      </c>
      <c r="H10" s="82"/>
      <c r="I10" s="79">
        <f t="shared" si="0"/>
        <v>0</v>
      </c>
      <c r="J10" s="2"/>
    </row>
    <row r="11" spans="1:10" x14ac:dyDescent="0.25">
      <c r="A11" s="37">
        <v>400005</v>
      </c>
      <c r="B11" s="37" t="s">
        <v>125</v>
      </c>
      <c r="C11" s="38" t="s">
        <v>0</v>
      </c>
      <c r="D11" s="40">
        <v>3900</v>
      </c>
      <c r="E11" s="41">
        <f t="shared" si="1"/>
        <v>3510</v>
      </c>
      <c r="F11" s="56">
        <f t="shared" si="2"/>
        <v>3315</v>
      </c>
      <c r="G11" s="56">
        <f t="shared" si="3"/>
        <v>3120</v>
      </c>
      <c r="H11" s="82"/>
      <c r="I11" s="79">
        <f t="shared" si="0"/>
        <v>0</v>
      </c>
      <c r="J11" s="2"/>
    </row>
    <row r="12" spans="1:10" x14ac:dyDescent="0.25">
      <c r="A12" s="37">
        <v>400006</v>
      </c>
      <c r="B12" s="37" t="s">
        <v>126</v>
      </c>
      <c r="C12" s="38" t="s">
        <v>0</v>
      </c>
      <c r="D12" s="40">
        <v>3900</v>
      </c>
      <c r="E12" s="41">
        <f t="shared" si="1"/>
        <v>3510</v>
      </c>
      <c r="F12" s="56">
        <f t="shared" si="2"/>
        <v>3315</v>
      </c>
      <c r="G12" s="56">
        <f t="shared" si="3"/>
        <v>3120</v>
      </c>
      <c r="H12" s="82"/>
      <c r="I12" s="79">
        <f t="shared" si="0"/>
        <v>0</v>
      </c>
      <c r="J12" s="2"/>
    </row>
    <row r="13" spans="1:10" x14ac:dyDescent="0.25">
      <c r="A13" s="37">
        <v>400007</v>
      </c>
      <c r="B13" s="37" t="s">
        <v>127</v>
      </c>
      <c r="C13" s="38" t="s">
        <v>0</v>
      </c>
      <c r="D13" s="40">
        <v>3600</v>
      </c>
      <c r="E13" s="41">
        <f t="shared" si="1"/>
        <v>3240</v>
      </c>
      <c r="F13" s="56">
        <f t="shared" si="2"/>
        <v>3060</v>
      </c>
      <c r="G13" s="56">
        <f t="shared" si="3"/>
        <v>2880</v>
      </c>
      <c r="H13" s="82"/>
      <c r="I13" s="79">
        <f t="shared" si="0"/>
        <v>0</v>
      </c>
      <c r="J13" s="2"/>
    </row>
    <row r="14" spans="1:10" x14ac:dyDescent="0.25">
      <c r="A14" s="37">
        <v>400008</v>
      </c>
      <c r="B14" s="37" t="s">
        <v>128</v>
      </c>
      <c r="C14" s="38" t="s">
        <v>0</v>
      </c>
      <c r="D14" s="40">
        <v>3900</v>
      </c>
      <c r="E14" s="41">
        <f t="shared" si="1"/>
        <v>3510</v>
      </c>
      <c r="F14" s="56">
        <f t="shared" si="2"/>
        <v>3315</v>
      </c>
      <c r="G14" s="56">
        <f t="shared" si="3"/>
        <v>3120</v>
      </c>
      <c r="H14" s="82"/>
      <c r="I14" s="79">
        <f t="shared" si="0"/>
        <v>0</v>
      </c>
      <c r="J14" s="2"/>
    </row>
    <row r="15" spans="1:10" x14ac:dyDescent="0.25">
      <c r="A15" s="37">
        <v>400009</v>
      </c>
      <c r="B15" s="37" t="s">
        <v>129</v>
      </c>
      <c r="C15" s="38" t="s">
        <v>0</v>
      </c>
      <c r="D15" s="40">
        <v>3900</v>
      </c>
      <c r="E15" s="41">
        <f t="shared" si="1"/>
        <v>3510</v>
      </c>
      <c r="F15" s="56">
        <f t="shared" si="2"/>
        <v>3315</v>
      </c>
      <c r="G15" s="56">
        <f t="shared" si="3"/>
        <v>3120</v>
      </c>
      <c r="H15" s="82"/>
      <c r="I15" s="79">
        <f t="shared" si="0"/>
        <v>0</v>
      </c>
      <c r="J15" s="2"/>
    </row>
    <row r="16" spans="1:10" x14ac:dyDescent="0.25">
      <c r="A16" s="37">
        <v>400010</v>
      </c>
      <c r="B16" s="37" t="s">
        <v>130</v>
      </c>
      <c r="C16" s="38" t="s">
        <v>0</v>
      </c>
      <c r="D16" s="40">
        <v>3900</v>
      </c>
      <c r="E16" s="41">
        <f t="shared" si="1"/>
        <v>3510</v>
      </c>
      <c r="F16" s="56">
        <f t="shared" si="2"/>
        <v>3315</v>
      </c>
      <c r="G16" s="56">
        <f t="shared" si="3"/>
        <v>3120</v>
      </c>
      <c r="H16" s="82"/>
      <c r="I16" s="79">
        <f t="shared" si="0"/>
        <v>0</v>
      </c>
      <c r="J16" s="2"/>
    </row>
    <row r="17" spans="1:10" x14ac:dyDescent="0.25">
      <c r="A17" s="37">
        <v>400011</v>
      </c>
      <c r="B17" s="37" t="s">
        <v>131</v>
      </c>
      <c r="C17" s="38" t="s">
        <v>0</v>
      </c>
      <c r="D17" s="40">
        <v>3900</v>
      </c>
      <c r="E17" s="41">
        <f t="shared" si="1"/>
        <v>3510</v>
      </c>
      <c r="F17" s="56">
        <f t="shared" si="2"/>
        <v>3315</v>
      </c>
      <c r="G17" s="56">
        <f t="shared" si="3"/>
        <v>3120</v>
      </c>
      <c r="H17" s="82"/>
      <c r="I17" s="79">
        <f t="shared" si="0"/>
        <v>0</v>
      </c>
      <c r="J17" s="2"/>
    </row>
    <row r="18" spans="1:10" x14ac:dyDescent="0.25">
      <c r="A18" s="37">
        <v>400012</v>
      </c>
      <c r="B18" s="37" t="s">
        <v>132</v>
      </c>
      <c r="C18" s="38" t="s">
        <v>0</v>
      </c>
      <c r="D18" s="40">
        <v>3900</v>
      </c>
      <c r="E18" s="41">
        <f t="shared" si="1"/>
        <v>3510</v>
      </c>
      <c r="F18" s="56">
        <f t="shared" si="2"/>
        <v>3315</v>
      </c>
      <c r="G18" s="56">
        <f t="shared" si="3"/>
        <v>3120</v>
      </c>
      <c r="H18" s="82"/>
      <c r="I18" s="79">
        <f t="shared" si="0"/>
        <v>0</v>
      </c>
      <c r="J18" s="2"/>
    </row>
    <row r="19" spans="1:10" x14ac:dyDescent="0.25">
      <c r="A19" s="37">
        <v>400013</v>
      </c>
      <c r="B19" s="37" t="s">
        <v>133</v>
      </c>
      <c r="C19" s="38" t="s">
        <v>0</v>
      </c>
      <c r="D19" s="40">
        <v>3900</v>
      </c>
      <c r="E19" s="41">
        <f t="shared" si="1"/>
        <v>3510</v>
      </c>
      <c r="F19" s="56">
        <f t="shared" si="2"/>
        <v>3315</v>
      </c>
      <c r="G19" s="56">
        <f t="shared" si="3"/>
        <v>3120</v>
      </c>
      <c r="H19" s="82"/>
      <c r="I19" s="79">
        <f t="shared" si="0"/>
        <v>0</v>
      </c>
      <c r="J19" s="2"/>
    </row>
    <row r="20" spans="1:10" x14ac:dyDescent="0.25">
      <c r="A20" s="37">
        <v>400015</v>
      </c>
      <c r="B20" s="37" t="s">
        <v>134</v>
      </c>
      <c r="C20" s="38" t="s">
        <v>0</v>
      </c>
      <c r="D20" s="40">
        <v>3900</v>
      </c>
      <c r="E20" s="41">
        <f t="shared" si="1"/>
        <v>3510</v>
      </c>
      <c r="F20" s="56">
        <f t="shared" si="2"/>
        <v>3315</v>
      </c>
      <c r="G20" s="56">
        <f t="shared" si="3"/>
        <v>3120</v>
      </c>
      <c r="H20" s="82"/>
      <c r="I20" s="79">
        <f t="shared" si="0"/>
        <v>0</v>
      </c>
      <c r="J20" s="2"/>
    </row>
    <row r="21" spans="1:10" x14ac:dyDescent="0.25">
      <c r="A21" s="37">
        <v>400016</v>
      </c>
      <c r="B21" s="37" t="s">
        <v>135</v>
      </c>
      <c r="C21" s="38" t="s">
        <v>0</v>
      </c>
      <c r="D21" s="40">
        <v>3900</v>
      </c>
      <c r="E21" s="41">
        <f t="shared" si="1"/>
        <v>3510</v>
      </c>
      <c r="F21" s="56">
        <f t="shared" si="2"/>
        <v>3315</v>
      </c>
      <c r="G21" s="56">
        <f t="shared" si="3"/>
        <v>3120</v>
      </c>
      <c r="H21" s="82"/>
      <c r="I21" s="79">
        <f t="shared" si="0"/>
        <v>0</v>
      </c>
      <c r="J21" s="2"/>
    </row>
    <row r="22" spans="1:10" x14ac:dyDescent="0.25">
      <c r="A22" s="37" t="s">
        <v>136</v>
      </c>
      <c r="B22" s="37" t="s">
        <v>137</v>
      </c>
      <c r="C22" s="38" t="s">
        <v>0</v>
      </c>
      <c r="D22" s="40">
        <v>3900</v>
      </c>
      <c r="E22" s="41">
        <f t="shared" si="1"/>
        <v>3510</v>
      </c>
      <c r="F22" s="56">
        <f t="shared" si="2"/>
        <v>3315</v>
      </c>
      <c r="G22" s="56">
        <f t="shared" si="3"/>
        <v>3120</v>
      </c>
      <c r="H22" s="82"/>
      <c r="I22" s="79">
        <f t="shared" si="0"/>
        <v>0</v>
      </c>
      <c r="J22" s="2"/>
    </row>
    <row r="23" spans="1:10" x14ac:dyDescent="0.25">
      <c r="A23" s="37">
        <v>400024</v>
      </c>
      <c r="B23" s="37" t="s">
        <v>138</v>
      </c>
      <c r="C23" s="38" t="s">
        <v>0</v>
      </c>
      <c r="D23" s="40">
        <v>4200</v>
      </c>
      <c r="E23" s="41">
        <f t="shared" si="1"/>
        <v>3780</v>
      </c>
      <c r="F23" s="56">
        <f t="shared" si="2"/>
        <v>3570</v>
      </c>
      <c r="G23" s="56">
        <f t="shared" si="3"/>
        <v>3360</v>
      </c>
      <c r="H23" s="82"/>
      <c r="I23" s="79">
        <f t="shared" si="0"/>
        <v>0</v>
      </c>
      <c r="J23" s="2"/>
    </row>
    <row r="24" spans="1:10" x14ac:dyDescent="0.25">
      <c r="A24" s="37">
        <v>400025</v>
      </c>
      <c r="B24" s="37" t="s">
        <v>139</v>
      </c>
      <c r="C24" s="38" t="s">
        <v>0</v>
      </c>
      <c r="D24" s="40">
        <v>4200</v>
      </c>
      <c r="E24" s="41">
        <f t="shared" si="1"/>
        <v>3780</v>
      </c>
      <c r="F24" s="56">
        <f t="shared" si="2"/>
        <v>3570</v>
      </c>
      <c r="G24" s="56">
        <f t="shared" si="3"/>
        <v>3360</v>
      </c>
      <c r="H24" s="82"/>
      <c r="I24" s="79">
        <f t="shared" si="0"/>
        <v>0</v>
      </c>
      <c r="J24" s="2"/>
    </row>
    <row r="25" spans="1:10" x14ac:dyDescent="0.25">
      <c r="A25" s="37">
        <v>400026</v>
      </c>
      <c r="B25" s="37" t="s">
        <v>140</v>
      </c>
      <c r="C25" s="38" t="s">
        <v>0</v>
      </c>
      <c r="D25" s="40">
        <v>4200</v>
      </c>
      <c r="E25" s="41">
        <f t="shared" si="1"/>
        <v>3780</v>
      </c>
      <c r="F25" s="56">
        <f t="shared" si="2"/>
        <v>3570</v>
      </c>
      <c r="G25" s="56">
        <f t="shared" si="3"/>
        <v>3360</v>
      </c>
      <c r="H25" s="82"/>
      <c r="I25" s="79">
        <f t="shared" si="0"/>
        <v>0</v>
      </c>
      <c r="J25" s="2"/>
    </row>
    <row r="26" spans="1:10" x14ac:dyDescent="0.25">
      <c r="A26" s="37">
        <v>400027</v>
      </c>
      <c r="B26" s="37" t="s">
        <v>141</v>
      </c>
      <c r="C26" s="38" t="s">
        <v>0</v>
      </c>
      <c r="D26" s="40">
        <v>4200</v>
      </c>
      <c r="E26" s="41">
        <f t="shared" si="1"/>
        <v>3780</v>
      </c>
      <c r="F26" s="56">
        <f t="shared" si="2"/>
        <v>3570</v>
      </c>
      <c r="G26" s="56">
        <f t="shared" si="3"/>
        <v>3360</v>
      </c>
      <c r="H26" s="82"/>
      <c r="I26" s="79">
        <f t="shared" si="0"/>
        <v>0</v>
      </c>
      <c r="J26" s="2"/>
    </row>
    <row r="27" spans="1:10" x14ac:dyDescent="0.25">
      <c r="A27" s="37">
        <v>400028</v>
      </c>
      <c r="B27" s="37" t="s">
        <v>142</v>
      </c>
      <c r="C27" s="38" t="s">
        <v>0</v>
      </c>
      <c r="D27" s="40">
        <v>4200</v>
      </c>
      <c r="E27" s="41">
        <f t="shared" si="1"/>
        <v>3780</v>
      </c>
      <c r="F27" s="56">
        <f t="shared" si="2"/>
        <v>3570</v>
      </c>
      <c r="G27" s="56">
        <f t="shared" si="3"/>
        <v>3360</v>
      </c>
      <c r="H27" s="82"/>
      <c r="I27" s="79">
        <f t="shared" si="0"/>
        <v>0</v>
      </c>
      <c r="J27" s="2"/>
    </row>
    <row r="28" spans="1:10" x14ac:dyDescent="0.25">
      <c r="A28" s="37">
        <v>400029</v>
      </c>
      <c r="B28" s="37" t="s">
        <v>143</v>
      </c>
      <c r="C28" s="38" t="s">
        <v>0</v>
      </c>
      <c r="D28" s="40">
        <v>4200</v>
      </c>
      <c r="E28" s="41">
        <f t="shared" si="1"/>
        <v>3780</v>
      </c>
      <c r="F28" s="56">
        <f t="shared" si="2"/>
        <v>3570</v>
      </c>
      <c r="G28" s="56">
        <f t="shared" si="3"/>
        <v>3360</v>
      </c>
      <c r="H28" s="82"/>
      <c r="I28" s="79">
        <f t="shared" si="0"/>
        <v>0</v>
      </c>
      <c r="J28" s="2"/>
    </row>
    <row r="29" spans="1:10" x14ac:dyDescent="0.25">
      <c r="A29" s="37">
        <v>400030</v>
      </c>
      <c r="B29" s="37" t="s">
        <v>144</v>
      </c>
      <c r="C29" s="38" t="s">
        <v>0</v>
      </c>
      <c r="D29" s="40">
        <v>4200</v>
      </c>
      <c r="E29" s="41">
        <f t="shared" si="1"/>
        <v>3780</v>
      </c>
      <c r="F29" s="56">
        <f t="shared" si="2"/>
        <v>3570</v>
      </c>
      <c r="G29" s="56">
        <f t="shared" si="3"/>
        <v>3360</v>
      </c>
      <c r="H29" s="82"/>
      <c r="I29" s="79">
        <f t="shared" si="0"/>
        <v>0</v>
      </c>
      <c r="J29" s="2"/>
    </row>
    <row r="30" spans="1:10" x14ac:dyDescent="0.25">
      <c r="A30" s="37">
        <v>400040</v>
      </c>
      <c r="B30" s="37" t="s">
        <v>145</v>
      </c>
      <c r="C30" s="38" t="s">
        <v>0</v>
      </c>
      <c r="D30" s="40">
        <v>4200</v>
      </c>
      <c r="E30" s="41">
        <f t="shared" si="1"/>
        <v>3780</v>
      </c>
      <c r="F30" s="56">
        <f t="shared" si="2"/>
        <v>3570</v>
      </c>
      <c r="G30" s="56">
        <f t="shared" si="3"/>
        <v>3360</v>
      </c>
      <c r="H30" s="82"/>
      <c r="I30" s="79">
        <f t="shared" si="0"/>
        <v>0</v>
      </c>
      <c r="J30" s="2"/>
    </row>
    <row r="31" spans="1:10" x14ac:dyDescent="0.25">
      <c r="A31" s="37">
        <v>400041</v>
      </c>
      <c r="B31" s="37" t="s">
        <v>146</v>
      </c>
      <c r="C31" s="38" t="s">
        <v>0</v>
      </c>
      <c r="D31" s="40">
        <v>4200</v>
      </c>
      <c r="E31" s="41">
        <f t="shared" si="1"/>
        <v>3780</v>
      </c>
      <c r="F31" s="56">
        <f t="shared" si="2"/>
        <v>3570</v>
      </c>
      <c r="G31" s="56">
        <f t="shared" si="3"/>
        <v>3360</v>
      </c>
      <c r="H31" s="82"/>
      <c r="I31" s="79">
        <f t="shared" si="0"/>
        <v>0</v>
      </c>
      <c r="J31" s="2"/>
    </row>
    <row r="32" spans="1:10" x14ac:dyDescent="0.25">
      <c r="A32" s="37">
        <v>400042</v>
      </c>
      <c r="B32" s="37" t="s">
        <v>147</v>
      </c>
      <c r="C32" s="38" t="s">
        <v>0</v>
      </c>
      <c r="D32" s="40">
        <v>4200</v>
      </c>
      <c r="E32" s="41">
        <f t="shared" si="1"/>
        <v>3780</v>
      </c>
      <c r="F32" s="56">
        <f t="shared" si="2"/>
        <v>3570</v>
      </c>
      <c r="G32" s="56">
        <f t="shared" si="3"/>
        <v>3360</v>
      </c>
      <c r="H32" s="82"/>
      <c r="I32" s="79">
        <f t="shared" si="0"/>
        <v>0</v>
      </c>
      <c r="J32" s="2"/>
    </row>
    <row r="33" spans="1:10" x14ac:dyDescent="0.25">
      <c r="A33" s="37" t="s">
        <v>148</v>
      </c>
      <c r="B33" s="37" t="s">
        <v>149</v>
      </c>
      <c r="C33" s="38" t="s">
        <v>0</v>
      </c>
      <c r="D33" s="40">
        <v>4200</v>
      </c>
      <c r="E33" s="41">
        <f t="shared" si="1"/>
        <v>3780</v>
      </c>
      <c r="F33" s="56">
        <f t="shared" si="2"/>
        <v>3570</v>
      </c>
      <c r="G33" s="56">
        <f t="shared" si="3"/>
        <v>3360</v>
      </c>
      <c r="H33" s="82"/>
      <c r="I33" s="79">
        <f t="shared" si="0"/>
        <v>0</v>
      </c>
      <c r="J33" s="2"/>
    </row>
    <row r="34" spans="1:10" x14ac:dyDescent="0.25">
      <c r="A34" s="37" t="s">
        <v>150</v>
      </c>
      <c r="B34" s="37" t="s">
        <v>151</v>
      </c>
      <c r="C34" s="38" t="s">
        <v>0</v>
      </c>
      <c r="D34" s="40">
        <v>4200</v>
      </c>
      <c r="E34" s="41">
        <f t="shared" si="1"/>
        <v>3780</v>
      </c>
      <c r="F34" s="56">
        <f t="shared" si="2"/>
        <v>3570</v>
      </c>
      <c r="G34" s="56">
        <f t="shared" si="3"/>
        <v>3360</v>
      </c>
      <c r="H34" s="82"/>
      <c r="I34" s="79">
        <f t="shared" si="0"/>
        <v>0</v>
      </c>
      <c r="J34" s="2"/>
    </row>
    <row r="35" spans="1:10" x14ac:dyDescent="0.25">
      <c r="A35" s="37" t="s">
        <v>152</v>
      </c>
      <c r="B35" s="37" t="s">
        <v>153</v>
      </c>
      <c r="C35" s="38" t="s">
        <v>0</v>
      </c>
      <c r="D35" s="40">
        <v>4200</v>
      </c>
      <c r="E35" s="41">
        <f t="shared" si="1"/>
        <v>3780</v>
      </c>
      <c r="F35" s="56">
        <f t="shared" si="2"/>
        <v>3570</v>
      </c>
      <c r="G35" s="56">
        <f t="shared" si="3"/>
        <v>3360</v>
      </c>
      <c r="H35" s="82"/>
      <c r="I35" s="79">
        <f t="shared" si="0"/>
        <v>0</v>
      </c>
      <c r="J35" s="2"/>
    </row>
    <row r="36" spans="1:10" x14ac:dyDescent="0.25">
      <c r="A36" s="37" t="s">
        <v>154</v>
      </c>
      <c r="B36" s="37" t="s">
        <v>155</v>
      </c>
      <c r="C36" s="38" t="s">
        <v>0</v>
      </c>
      <c r="D36" s="40">
        <v>4200</v>
      </c>
      <c r="E36" s="41">
        <f t="shared" si="1"/>
        <v>3780</v>
      </c>
      <c r="F36" s="56">
        <f t="shared" si="2"/>
        <v>3570</v>
      </c>
      <c r="G36" s="56">
        <f t="shared" si="3"/>
        <v>3360</v>
      </c>
      <c r="H36" s="82"/>
      <c r="I36" s="79">
        <f t="shared" si="0"/>
        <v>0</v>
      </c>
      <c r="J36" s="2"/>
    </row>
    <row r="37" spans="1:10" x14ac:dyDescent="0.25">
      <c r="A37" s="37" t="s">
        <v>156</v>
      </c>
      <c r="B37" s="37" t="s">
        <v>157</v>
      </c>
      <c r="C37" s="38" t="s">
        <v>0</v>
      </c>
      <c r="D37" s="40">
        <v>4200</v>
      </c>
      <c r="E37" s="41">
        <f t="shared" si="1"/>
        <v>3780</v>
      </c>
      <c r="F37" s="56">
        <f t="shared" si="2"/>
        <v>3570</v>
      </c>
      <c r="G37" s="56">
        <f t="shared" si="3"/>
        <v>3360</v>
      </c>
      <c r="H37" s="82"/>
      <c r="I37" s="79">
        <f t="shared" si="0"/>
        <v>0</v>
      </c>
      <c r="J37" s="2"/>
    </row>
    <row r="38" spans="1:10" x14ac:dyDescent="0.25">
      <c r="A38" s="37" t="s">
        <v>158</v>
      </c>
      <c r="B38" s="37" t="s">
        <v>159</v>
      </c>
      <c r="C38" s="38" t="s">
        <v>0</v>
      </c>
      <c r="D38" s="40">
        <v>4200</v>
      </c>
      <c r="E38" s="41">
        <f t="shared" si="1"/>
        <v>3780</v>
      </c>
      <c r="F38" s="56">
        <f t="shared" si="2"/>
        <v>3570</v>
      </c>
      <c r="G38" s="56">
        <f t="shared" si="3"/>
        <v>3360</v>
      </c>
      <c r="H38" s="82"/>
      <c r="I38" s="79">
        <f t="shared" si="0"/>
        <v>0</v>
      </c>
      <c r="J38" s="2"/>
    </row>
    <row r="39" spans="1:10" x14ac:dyDescent="0.25">
      <c r="A39" s="37" t="s">
        <v>160</v>
      </c>
      <c r="B39" s="37" t="s">
        <v>161</v>
      </c>
      <c r="C39" s="38" t="s">
        <v>0</v>
      </c>
      <c r="D39" s="40">
        <v>4200</v>
      </c>
      <c r="E39" s="41">
        <f t="shared" si="1"/>
        <v>3780</v>
      </c>
      <c r="F39" s="56">
        <f t="shared" si="2"/>
        <v>3570</v>
      </c>
      <c r="G39" s="56">
        <f t="shared" si="3"/>
        <v>3360</v>
      </c>
      <c r="H39" s="82"/>
      <c r="I39" s="79">
        <f t="shared" si="0"/>
        <v>0</v>
      </c>
      <c r="J39" s="2"/>
    </row>
    <row r="40" spans="1:10" x14ac:dyDescent="0.25">
      <c r="A40" s="37" t="s">
        <v>162</v>
      </c>
      <c r="B40" s="37" t="s">
        <v>163</v>
      </c>
      <c r="C40" s="38" t="s">
        <v>0</v>
      </c>
      <c r="D40" s="40">
        <v>4200</v>
      </c>
      <c r="E40" s="41">
        <f t="shared" si="1"/>
        <v>3780</v>
      </c>
      <c r="F40" s="56">
        <f t="shared" si="2"/>
        <v>3570</v>
      </c>
      <c r="G40" s="56">
        <f t="shared" si="3"/>
        <v>3360</v>
      </c>
      <c r="H40" s="82"/>
      <c r="I40" s="79">
        <f t="shared" si="0"/>
        <v>0</v>
      </c>
      <c r="J40" s="2"/>
    </row>
    <row r="41" spans="1:10" x14ac:dyDescent="0.25">
      <c r="A41" s="37" t="s">
        <v>164</v>
      </c>
      <c r="B41" s="37" t="s">
        <v>165</v>
      </c>
      <c r="C41" s="38" t="s">
        <v>0</v>
      </c>
      <c r="D41" s="40">
        <v>4200</v>
      </c>
      <c r="E41" s="41">
        <f t="shared" si="1"/>
        <v>3780</v>
      </c>
      <c r="F41" s="56">
        <f t="shared" si="2"/>
        <v>3570</v>
      </c>
      <c r="G41" s="56">
        <f t="shared" si="3"/>
        <v>3360</v>
      </c>
      <c r="H41" s="82"/>
      <c r="I41" s="79">
        <f t="shared" si="0"/>
        <v>0</v>
      </c>
      <c r="J41" s="2"/>
    </row>
    <row r="42" spans="1:10" x14ac:dyDescent="0.25">
      <c r="A42" s="37" t="s">
        <v>166</v>
      </c>
      <c r="B42" s="37" t="s">
        <v>167</v>
      </c>
      <c r="C42" s="38" t="s">
        <v>0</v>
      </c>
      <c r="D42" s="40">
        <v>4200</v>
      </c>
      <c r="E42" s="41">
        <f t="shared" si="1"/>
        <v>3780</v>
      </c>
      <c r="F42" s="56">
        <f t="shared" si="2"/>
        <v>3570</v>
      </c>
      <c r="G42" s="56">
        <f t="shared" si="3"/>
        <v>3360</v>
      </c>
      <c r="H42" s="82"/>
      <c r="I42" s="79">
        <f t="shared" si="0"/>
        <v>0</v>
      </c>
      <c r="J42" s="2"/>
    </row>
    <row r="43" spans="1:10" x14ac:dyDescent="0.25">
      <c r="A43" s="37" t="s">
        <v>168</v>
      </c>
      <c r="B43" s="37" t="s">
        <v>169</v>
      </c>
      <c r="C43" s="38" t="s">
        <v>0</v>
      </c>
      <c r="D43" s="40">
        <v>4200</v>
      </c>
      <c r="E43" s="41">
        <f t="shared" si="1"/>
        <v>3780</v>
      </c>
      <c r="F43" s="56">
        <f t="shared" si="2"/>
        <v>3570</v>
      </c>
      <c r="G43" s="56">
        <f t="shared" si="3"/>
        <v>3360</v>
      </c>
      <c r="H43" s="82"/>
      <c r="I43" s="79">
        <f t="shared" si="0"/>
        <v>0</v>
      </c>
      <c r="J43" s="2"/>
    </row>
    <row r="44" spans="1:10" x14ac:dyDescent="0.25">
      <c r="A44" s="37" t="s">
        <v>170</v>
      </c>
      <c r="B44" s="37" t="s">
        <v>171</v>
      </c>
      <c r="C44" s="38" t="s">
        <v>0</v>
      </c>
      <c r="D44" s="40">
        <v>4200</v>
      </c>
      <c r="E44" s="41">
        <f t="shared" si="1"/>
        <v>3780</v>
      </c>
      <c r="F44" s="56">
        <f t="shared" si="2"/>
        <v>3570</v>
      </c>
      <c r="G44" s="56">
        <f t="shared" si="3"/>
        <v>3360</v>
      </c>
      <c r="H44" s="82"/>
      <c r="I44" s="79">
        <f t="shared" si="0"/>
        <v>0</v>
      </c>
      <c r="J44" s="2"/>
    </row>
    <row r="45" spans="1:10" x14ac:dyDescent="0.25">
      <c r="A45" s="42" t="s">
        <v>172</v>
      </c>
      <c r="B45" s="42" t="s">
        <v>173</v>
      </c>
      <c r="C45" s="60" t="s">
        <v>0</v>
      </c>
      <c r="D45" s="40">
        <v>6000</v>
      </c>
      <c r="E45" s="41">
        <f t="shared" si="1"/>
        <v>5400</v>
      </c>
      <c r="F45" s="56">
        <f t="shared" si="2"/>
        <v>5100</v>
      </c>
      <c r="G45" s="56">
        <f t="shared" si="3"/>
        <v>4800</v>
      </c>
      <c r="H45" s="82"/>
      <c r="I45" s="79">
        <f t="shared" si="0"/>
        <v>0</v>
      </c>
      <c r="J45" s="2"/>
    </row>
    <row r="46" spans="1:10" x14ac:dyDescent="0.25">
      <c r="A46" s="61" t="s">
        <v>182</v>
      </c>
      <c r="B46" s="61" t="s">
        <v>184</v>
      </c>
      <c r="C46" s="61" t="s">
        <v>0</v>
      </c>
      <c r="D46" s="40">
        <v>3900</v>
      </c>
      <c r="E46" s="41">
        <f t="shared" ref="E46" si="4">D46*0.9</f>
        <v>3510</v>
      </c>
      <c r="F46" s="56">
        <f t="shared" ref="F46" si="5">D46*0.85</f>
        <v>3315</v>
      </c>
      <c r="G46" s="56">
        <f t="shared" ref="G46" si="6">D46*0.8</f>
        <v>3120</v>
      </c>
      <c r="H46" s="82"/>
      <c r="I46" s="79">
        <v>0</v>
      </c>
      <c r="J46" s="2"/>
    </row>
    <row r="47" spans="1:10" x14ac:dyDescent="0.25">
      <c r="A47" s="61" t="s">
        <v>174</v>
      </c>
      <c r="B47" s="61" t="s">
        <v>175</v>
      </c>
      <c r="C47" s="61" t="s">
        <v>0</v>
      </c>
      <c r="D47" s="40">
        <v>3900</v>
      </c>
      <c r="E47" s="41">
        <f t="shared" si="1"/>
        <v>3510</v>
      </c>
      <c r="F47" s="56">
        <f t="shared" si="2"/>
        <v>3315</v>
      </c>
      <c r="G47" s="56">
        <f t="shared" si="3"/>
        <v>3120</v>
      </c>
      <c r="H47" s="82"/>
      <c r="I47" s="79">
        <v>0</v>
      </c>
      <c r="J47" s="2"/>
    </row>
    <row r="48" spans="1:10" ht="15.75" thickBot="1" x14ac:dyDescent="0.3">
      <c r="A48" s="61" t="s">
        <v>183</v>
      </c>
      <c r="B48" s="61" t="s">
        <v>181</v>
      </c>
      <c r="C48" s="61" t="s">
        <v>0</v>
      </c>
      <c r="D48" s="40">
        <v>250</v>
      </c>
      <c r="E48" s="41">
        <f t="shared" ref="E48" si="7">D48*0.9</f>
        <v>225</v>
      </c>
      <c r="F48" s="56">
        <f t="shared" ref="F48" si="8">D48*0.85</f>
        <v>212.5</v>
      </c>
      <c r="G48" s="56">
        <f t="shared" ref="G48" si="9">D48*0.8</f>
        <v>200</v>
      </c>
      <c r="H48" s="83"/>
      <c r="I48" s="84">
        <f>H48*D47</f>
        <v>0</v>
      </c>
      <c r="J48" s="2"/>
    </row>
    <row r="49" spans="1:10" x14ac:dyDescent="0.25">
      <c r="A49" s="50"/>
      <c r="B49" s="50"/>
      <c r="C49" s="50"/>
      <c r="D49" s="50"/>
      <c r="E49" s="70"/>
      <c r="F49" s="71"/>
      <c r="G49" s="50"/>
      <c r="H49" s="74" t="s">
        <v>62</v>
      </c>
      <c r="I49" s="57">
        <f>SUM(I7:I48)</f>
        <v>0</v>
      </c>
      <c r="J49" s="2"/>
    </row>
    <row r="50" spans="1:10" ht="15.75" thickBot="1" x14ac:dyDescent="0.3">
      <c r="A50" s="50"/>
      <c r="B50" s="50"/>
      <c r="C50" s="50"/>
      <c r="D50" s="50"/>
      <c r="E50" s="70"/>
      <c r="F50" s="71"/>
      <c r="G50" s="50"/>
      <c r="H50" s="75" t="s">
        <v>61</v>
      </c>
      <c r="I50" s="58"/>
      <c r="J50" s="2"/>
    </row>
    <row r="51" spans="1:10" ht="15.75" thickBot="1" x14ac:dyDescent="0.3">
      <c r="A51" s="50"/>
      <c r="B51" s="50"/>
      <c r="C51" s="50"/>
      <c r="D51" s="50"/>
      <c r="E51" s="70"/>
      <c r="F51" s="71"/>
      <c r="G51" s="50"/>
      <c r="H51" s="76" t="s">
        <v>60</v>
      </c>
      <c r="I51" s="59">
        <f>I49-(I49*I50)</f>
        <v>0</v>
      </c>
      <c r="J51" s="2"/>
    </row>
    <row r="52" spans="1:10" x14ac:dyDescent="0.25">
      <c r="A52" s="50"/>
      <c r="B52" s="50"/>
      <c r="C52" s="50"/>
      <c r="D52" s="50"/>
      <c r="E52" s="50"/>
      <c r="F52" s="50"/>
      <c r="G52" s="50"/>
      <c r="H52" s="2"/>
      <c r="I52" s="2"/>
      <c r="J52" s="2"/>
    </row>
    <row r="53" spans="1:10" x14ac:dyDescent="0.25">
      <c r="A53" s="50"/>
      <c r="B53" s="50"/>
      <c r="C53" s="50"/>
      <c r="D53" s="50"/>
      <c r="E53" s="50"/>
      <c r="F53" s="50"/>
      <c r="G53" s="50"/>
      <c r="H53" s="2"/>
      <c r="I53" s="2"/>
      <c r="J53" s="2"/>
    </row>
    <row r="54" spans="1:10" x14ac:dyDescent="0.25">
      <c r="A54" s="72"/>
      <c r="B54" s="72"/>
      <c r="C54" s="72"/>
      <c r="D54" s="72"/>
      <c r="E54" s="72"/>
      <c r="F54" s="72"/>
      <c r="G54" s="72"/>
    </row>
  </sheetData>
  <mergeCells count="2">
    <mergeCell ref="E2:G2"/>
    <mergeCell ref="E5:G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L60"/>
  <sheetViews>
    <sheetView topLeftCell="A13" zoomScale="85" zoomScaleNormal="85" workbookViewId="0">
      <selection activeCell="O12" sqref="O12"/>
    </sheetView>
  </sheetViews>
  <sheetFormatPr defaultColWidth="9.140625" defaultRowHeight="12.75" x14ac:dyDescent="0.2"/>
  <cols>
    <col min="1" max="1" width="11.140625" style="2" customWidth="1"/>
    <col min="2" max="2" width="74.85546875" style="2" customWidth="1"/>
    <col min="3" max="3" width="7.7109375" style="2" customWidth="1"/>
    <col min="4" max="4" width="8.42578125" style="2" customWidth="1"/>
    <col min="5" max="5" width="16.140625" style="24" customWidth="1"/>
    <col min="6" max="6" width="11.28515625" style="2" customWidth="1"/>
    <col min="7" max="7" width="10.7109375" style="7" customWidth="1"/>
    <col min="8" max="8" width="9.42578125" style="4" customWidth="1"/>
    <col min="9" max="9" width="9.85546875" style="2" customWidth="1"/>
    <col min="10" max="10" width="9.140625" style="2"/>
    <col min="11" max="11" width="10.28515625" style="2" customWidth="1"/>
    <col min="12" max="12" width="13.42578125" style="2" customWidth="1"/>
    <col min="13" max="13" width="11.5703125" style="2" customWidth="1"/>
    <col min="14" max="16384" width="9.140625" style="2"/>
  </cols>
  <sheetData>
    <row r="6" spans="1:12" x14ac:dyDescent="0.2">
      <c r="B6" s="15"/>
      <c r="C6" s="15"/>
      <c r="F6" s="4"/>
      <c r="G6" s="2"/>
      <c r="H6" s="2"/>
    </row>
    <row r="7" spans="1:12" x14ac:dyDescent="0.2">
      <c r="B7" s="16"/>
      <c r="C7" s="16"/>
      <c r="F7" s="4"/>
      <c r="G7" s="2"/>
      <c r="H7" s="2"/>
    </row>
    <row r="8" spans="1:12" x14ac:dyDescent="0.2">
      <c r="B8" s="16"/>
      <c r="C8" s="16"/>
      <c r="F8" s="4"/>
      <c r="G8" s="2"/>
      <c r="H8" s="2"/>
    </row>
    <row r="9" spans="1:12" x14ac:dyDescent="0.2">
      <c r="B9" s="16"/>
      <c r="C9" s="16"/>
      <c r="F9" s="20"/>
      <c r="G9" s="2"/>
      <c r="H9" s="2"/>
    </row>
    <row r="10" spans="1:12" x14ac:dyDescent="0.2">
      <c r="B10" s="17"/>
      <c r="C10" s="17"/>
      <c r="F10" s="4"/>
      <c r="G10" s="88" t="s">
        <v>70</v>
      </c>
      <c r="H10" s="89"/>
      <c r="I10" s="90"/>
      <c r="J10" s="73" t="s">
        <v>71</v>
      </c>
    </row>
    <row r="11" spans="1:12" ht="15" x14ac:dyDescent="0.25">
      <c r="E11" s="53" t="s">
        <v>116</v>
      </c>
      <c r="F11" s="51"/>
      <c r="G11" s="28" t="s">
        <v>54</v>
      </c>
      <c r="H11" s="29" t="s">
        <v>55</v>
      </c>
      <c r="I11" s="29" t="s">
        <v>56</v>
      </c>
      <c r="J11" s="29" t="s">
        <v>57</v>
      </c>
    </row>
    <row r="12" spans="1:12" ht="19.5" thickBot="1" x14ac:dyDescent="0.35">
      <c r="A12" s="18" t="s">
        <v>63</v>
      </c>
      <c r="C12" s="10"/>
      <c r="E12" s="53" t="s">
        <v>115</v>
      </c>
      <c r="F12" s="51"/>
      <c r="G12" s="30" t="s">
        <v>108</v>
      </c>
      <c r="H12" s="31" t="s">
        <v>109</v>
      </c>
      <c r="I12" s="31" t="s">
        <v>110</v>
      </c>
      <c r="J12" s="31" t="s">
        <v>111</v>
      </c>
      <c r="K12" s="9"/>
    </row>
    <row r="13" spans="1:12" ht="15.75" thickBot="1" x14ac:dyDescent="0.3">
      <c r="A13" s="14" t="s">
        <v>185</v>
      </c>
      <c r="F13" s="52" t="s">
        <v>52</v>
      </c>
      <c r="G13" s="91" t="s">
        <v>53</v>
      </c>
      <c r="H13" s="92"/>
      <c r="I13" s="92"/>
      <c r="J13" s="92"/>
      <c r="K13" s="21"/>
    </row>
    <row r="14" spans="1:12" s="3" customFormat="1" ht="31.5" customHeight="1" thickBot="1" x14ac:dyDescent="0.3">
      <c r="A14" s="6" t="s">
        <v>64</v>
      </c>
      <c r="B14" s="5" t="s">
        <v>65</v>
      </c>
      <c r="C14" s="8" t="s">
        <v>67</v>
      </c>
      <c r="D14" s="8" t="s">
        <v>2</v>
      </c>
      <c r="E14" s="25" t="s">
        <v>69</v>
      </c>
      <c r="F14" s="36" t="s">
        <v>1</v>
      </c>
      <c r="G14" s="33" t="s">
        <v>87</v>
      </c>
      <c r="H14" s="27" t="s">
        <v>86</v>
      </c>
      <c r="I14" s="27" t="s">
        <v>85</v>
      </c>
      <c r="J14" s="27" t="s">
        <v>84</v>
      </c>
      <c r="K14" s="81" t="s">
        <v>58</v>
      </c>
      <c r="L14" s="77" t="s">
        <v>59</v>
      </c>
    </row>
    <row r="15" spans="1:12" ht="12.75" customHeight="1" x14ac:dyDescent="0.2">
      <c r="A15" s="1" t="s">
        <v>27</v>
      </c>
      <c r="B15" s="1" t="s">
        <v>3</v>
      </c>
      <c r="C15" s="19" t="s">
        <v>66</v>
      </c>
      <c r="D15" s="19" t="s">
        <v>0</v>
      </c>
      <c r="E15" s="26">
        <v>4603720994008</v>
      </c>
      <c r="F15" s="35">
        <v>650</v>
      </c>
      <c r="G15" s="34">
        <v>620</v>
      </c>
      <c r="H15" s="34">
        <v>590</v>
      </c>
      <c r="I15" s="34">
        <v>520</v>
      </c>
      <c r="J15" s="34">
        <v>460</v>
      </c>
      <c r="K15" s="82"/>
      <c r="L15" s="22">
        <f t="shared" ref="L15:L56" si="0">K15*F15</f>
        <v>0</v>
      </c>
    </row>
    <row r="16" spans="1:12" x14ac:dyDescent="0.2">
      <c r="A16" s="1" t="s">
        <v>28</v>
      </c>
      <c r="B16" s="1" t="s">
        <v>25</v>
      </c>
      <c r="C16" s="19" t="s">
        <v>66</v>
      </c>
      <c r="D16" s="19" t="s">
        <v>0</v>
      </c>
      <c r="E16" s="26">
        <v>4603720994015</v>
      </c>
      <c r="F16" s="35">
        <v>650</v>
      </c>
      <c r="G16" s="34">
        <v>620</v>
      </c>
      <c r="H16" s="34">
        <v>590</v>
      </c>
      <c r="I16" s="34">
        <v>520</v>
      </c>
      <c r="J16" s="34">
        <v>460</v>
      </c>
      <c r="K16" s="82"/>
      <c r="L16" s="79">
        <f t="shared" si="0"/>
        <v>0</v>
      </c>
    </row>
    <row r="17" spans="1:12" x14ac:dyDescent="0.2">
      <c r="A17" s="1" t="s">
        <v>29</v>
      </c>
      <c r="B17" s="1" t="s">
        <v>21</v>
      </c>
      <c r="C17" s="19" t="s">
        <v>66</v>
      </c>
      <c r="D17" s="19" t="s">
        <v>0</v>
      </c>
      <c r="E17" s="26">
        <v>4603720994022</v>
      </c>
      <c r="F17" s="35">
        <v>650</v>
      </c>
      <c r="G17" s="34">
        <v>620</v>
      </c>
      <c r="H17" s="34">
        <v>590</v>
      </c>
      <c r="I17" s="34">
        <v>520</v>
      </c>
      <c r="J17" s="34">
        <v>460</v>
      </c>
      <c r="K17" s="82"/>
      <c r="L17" s="79">
        <f t="shared" si="0"/>
        <v>0</v>
      </c>
    </row>
    <row r="18" spans="1:12" x14ac:dyDescent="0.2">
      <c r="A18" s="37" t="s">
        <v>96</v>
      </c>
      <c r="B18" s="37" t="s">
        <v>97</v>
      </c>
      <c r="C18" s="38" t="s">
        <v>66</v>
      </c>
      <c r="D18" s="38" t="s">
        <v>0</v>
      </c>
      <c r="E18" s="39">
        <v>4603720994039</v>
      </c>
      <c r="F18" s="40">
        <v>650</v>
      </c>
      <c r="G18" s="41">
        <v>620</v>
      </c>
      <c r="H18" s="41">
        <v>590</v>
      </c>
      <c r="I18" s="41">
        <v>520</v>
      </c>
      <c r="J18" s="41">
        <v>460</v>
      </c>
      <c r="K18" s="82"/>
      <c r="L18" s="79">
        <f t="shared" si="0"/>
        <v>0</v>
      </c>
    </row>
    <row r="19" spans="1:12" x14ac:dyDescent="0.2">
      <c r="A19" s="37" t="s">
        <v>30</v>
      </c>
      <c r="B19" s="37" t="s">
        <v>13</v>
      </c>
      <c r="C19" s="38" t="s">
        <v>66</v>
      </c>
      <c r="D19" s="38" t="s">
        <v>0</v>
      </c>
      <c r="E19" s="39">
        <v>4603720994046</v>
      </c>
      <c r="F19" s="40">
        <v>650</v>
      </c>
      <c r="G19" s="41">
        <v>620</v>
      </c>
      <c r="H19" s="41">
        <v>590</v>
      </c>
      <c r="I19" s="41">
        <v>520</v>
      </c>
      <c r="J19" s="41">
        <v>460</v>
      </c>
      <c r="K19" s="82"/>
      <c r="L19" s="79">
        <f t="shared" si="0"/>
        <v>0</v>
      </c>
    </row>
    <row r="20" spans="1:12" x14ac:dyDescent="0.2">
      <c r="A20" s="37" t="s">
        <v>31</v>
      </c>
      <c r="B20" s="37" t="s">
        <v>7</v>
      </c>
      <c r="C20" s="38" t="s">
        <v>66</v>
      </c>
      <c r="D20" s="38" t="s">
        <v>0</v>
      </c>
      <c r="E20" s="39">
        <v>4603720994053</v>
      </c>
      <c r="F20" s="40">
        <v>650</v>
      </c>
      <c r="G20" s="41">
        <v>620</v>
      </c>
      <c r="H20" s="41">
        <v>590</v>
      </c>
      <c r="I20" s="41">
        <v>520</v>
      </c>
      <c r="J20" s="41">
        <v>460</v>
      </c>
      <c r="K20" s="82"/>
      <c r="L20" s="79">
        <f t="shared" si="0"/>
        <v>0</v>
      </c>
    </row>
    <row r="21" spans="1:12" x14ac:dyDescent="0.2">
      <c r="A21" s="37" t="s">
        <v>32</v>
      </c>
      <c r="B21" s="37" t="s">
        <v>26</v>
      </c>
      <c r="C21" s="38" t="s">
        <v>66</v>
      </c>
      <c r="D21" s="38" t="s">
        <v>0</v>
      </c>
      <c r="E21" s="39">
        <v>4603720994060</v>
      </c>
      <c r="F21" s="40">
        <v>650</v>
      </c>
      <c r="G21" s="41">
        <v>620</v>
      </c>
      <c r="H21" s="41">
        <v>590</v>
      </c>
      <c r="I21" s="41">
        <v>520</v>
      </c>
      <c r="J21" s="41">
        <v>460</v>
      </c>
      <c r="K21" s="82"/>
      <c r="L21" s="79">
        <f t="shared" si="0"/>
        <v>0</v>
      </c>
    </row>
    <row r="22" spans="1:12" x14ac:dyDescent="0.2">
      <c r="A22" s="37" t="s">
        <v>33</v>
      </c>
      <c r="B22" s="37" t="s">
        <v>8</v>
      </c>
      <c r="C22" s="38" t="s">
        <v>66</v>
      </c>
      <c r="D22" s="38" t="s">
        <v>0</v>
      </c>
      <c r="E22" s="39">
        <v>4603720994077</v>
      </c>
      <c r="F22" s="40">
        <v>650</v>
      </c>
      <c r="G22" s="41">
        <v>620</v>
      </c>
      <c r="H22" s="41">
        <v>590</v>
      </c>
      <c r="I22" s="41">
        <v>520</v>
      </c>
      <c r="J22" s="41">
        <v>460</v>
      </c>
      <c r="K22" s="82"/>
      <c r="L22" s="79">
        <f t="shared" si="0"/>
        <v>0</v>
      </c>
    </row>
    <row r="23" spans="1:12" x14ac:dyDescent="0.2">
      <c r="A23" s="37" t="s">
        <v>34</v>
      </c>
      <c r="B23" s="37" t="s">
        <v>23</v>
      </c>
      <c r="C23" s="38" t="s">
        <v>66</v>
      </c>
      <c r="D23" s="38" t="s">
        <v>0</v>
      </c>
      <c r="E23" s="39">
        <v>4603720994084</v>
      </c>
      <c r="F23" s="40">
        <v>650</v>
      </c>
      <c r="G23" s="41">
        <v>620</v>
      </c>
      <c r="H23" s="41">
        <v>590</v>
      </c>
      <c r="I23" s="41">
        <v>520</v>
      </c>
      <c r="J23" s="41">
        <v>460</v>
      </c>
      <c r="K23" s="82"/>
      <c r="L23" s="79">
        <f t="shared" si="0"/>
        <v>0</v>
      </c>
    </row>
    <row r="24" spans="1:12" x14ac:dyDescent="0.2">
      <c r="A24" s="37" t="s">
        <v>35</v>
      </c>
      <c r="B24" s="37" t="s">
        <v>20</v>
      </c>
      <c r="C24" s="38" t="s">
        <v>66</v>
      </c>
      <c r="D24" s="38" t="s">
        <v>0</v>
      </c>
      <c r="E24" s="39">
        <v>4603720994091</v>
      </c>
      <c r="F24" s="40">
        <v>650</v>
      </c>
      <c r="G24" s="41">
        <v>620</v>
      </c>
      <c r="H24" s="41">
        <v>590</v>
      </c>
      <c r="I24" s="41">
        <v>520</v>
      </c>
      <c r="J24" s="41">
        <v>460</v>
      </c>
      <c r="K24" s="82"/>
      <c r="L24" s="79">
        <f t="shared" si="0"/>
        <v>0</v>
      </c>
    </row>
    <row r="25" spans="1:12" x14ac:dyDescent="0.2">
      <c r="A25" s="37" t="s">
        <v>36</v>
      </c>
      <c r="B25" s="37" t="s">
        <v>16</v>
      </c>
      <c r="C25" s="38" t="s">
        <v>66</v>
      </c>
      <c r="D25" s="38" t="s">
        <v>0</v>
      </c>
      <c r="E25" s="39">
        <v>4603720994107</v>
      </c>
      <c r="F25" s="40">
        <v>650</v>
      </c>
      <c r="G25" s="41">
        <v>620</v>
      </c>
      <c r="H25" s="41">
        <v>590</v>
      </c>
      <c r="I25" s="41">
        <v>520</v>
      </c>
      <c r="J25" s="41">
        <v>460</v>
      </c>
      <c r="K25" s="82"/>
      <c r="L25" s="79">
        <f t="shared" si="0"/>
        <v>0</v>
      </c>
    </row>
    <row r="26" spans="1:12" x14ac:dyDescent="0.2">
      <c r="A26" s="37" t="s">
        <v>37</v>
      </c>
      <c r="B26" s="37" t="s">
        <v>12</v>
      </c>
      <c r="C26" s="38" t="s">
        <v>66</v>
      </c>
      <c r="D26" s="38" t="s">
        <v>0</v>
      </c>
      <c r="E26" s="39">
        <v>4603720994114</v>
      </c>
      <c r="F26" s="40">
        <v>650</v>
      </c>
      <c r="G26" s="41">
        <v>620</v>
      </c>
      <c r="H26" s="41">
        <v>590</v>
      </c>
      <c r="I26" s="41">
        <v>520</v>
      </c>
      <c r="J26" s="41">
        <v>460</v>
      </c>
      <c r="K26" s="82"/>
      <c r="L26" s="79">
        <f t="shared" si="0"/>
        <v>0</v>
      </c>
    </row>
    <row r="27" spans="1:12" x14ac:dyDescent="0.2">
      <c r="A27" s="37" t="s">
        <v>38</v>
      </c>
      <c r="B27" s="37" t="s">
        <v>10</v>
      </c>
      <c r="C27" s="38" t="s">
        <v>66</v>
      </c>
      <c r="D27" s="38" t="s">
        <v>0</v>
      </c>
      <c r="E27" s="39">
        <v>4603720994121</v>
      </c>
      <c r="F27" s="40">
        <v>650</v>
      </c>
      <c r="G27" s="41">
        <v>620</v>
      </c>
      <c r="H27" s="41">
        <v>590</v>
      </c>
      <c r="I27" s="41">
        <v>520</v>
      </c>
      <c r="J27" s="41">
        <v>460</v>
      </c>
      <c r="K27" s="82"/>
      <c r="L27" s="79">
        <f t="shared" si="0"/>
        <v>0</v>
      </c>
    </row>
    <row r="28" spans="1:12" x14ac:dyDescent="0.2">
      <c r="A28" s="37" t="s">
        <v>39</v>
      </c>
      <c r="B28" s="37" t="s">
        <v>5</v>
      </c>
      <c r="C28" s="38" t="s">
        <v>66</v>
      </c>
      <c r="D28" s="38" t="s">
        <v>0</v>
      </c>
      <c r="E28" s="39">
        <v>4603720994145</v>
      </c>
      <c r="F28" s="40">
        <v>650</v>
      </c>
      <c r="G28" s="41">
        <v>620</v>
      </c>
      <c r="H28" s="41">
        <v>590</v>
      </c>
      <c r="I28" s="41">
        <v>520</v>
      </c>
      <c r="J28" s="41">
        <v>460</v>
      </c>
      <c r="K28" s="82"/>
      <c r="L28" s="79">
        <f t="shared" si="0"/>
        <v>0</v>
      </c>
    </row>
    <row r="29" spans="1:12" x14ac:dyDescent="0.2">
      <c r="A29" s="37" t="s">
        <v>40</v>
      </c>
      <c r="B29" s="37" t="s">
        <v>4</v>
      </c>
      <c r="C29" s="38" t="s">
        <v>66</v>
      </c>
      <c r="D29" s="38" t="s">
        <v>0</v>
      </c>
      <c r="E29" s="39">
        <v>4603720994152</v>
      </c>
      <c r="F29" s="40">
        <v>650</v>
      </c>
      <c r="G29" s="41">
        <v>620</v>
      </c>
      <c r="H29" s="41">
        <v>590</v>
      </c>
      <c r="I29" s="41">
        <v>520</v>
      </c>
      <c r="J29" s="41">
        <v>460</v>
      </c>
      <c r="K29" s="82"/>
      <c r="L29" s="79">
        <f t="shared" si="0"/>
        <v>0</v>
      </c>
    </row>
    <row r="30" spans="1:12" x14ac:dyDescent="0.2">
      <c r="A30" s="37" t="s">
        <v>83</v>
      </c>
      <c r="B30" s="37" t="s">
        <v>82</v>
      </c>
      <c r="C30" s="38" t="s">
        <v>66</v>
      </c>
      <c r="D30" s="38" t="s">
        <v>0</v>
      </c>
      <c r="E30" s="39">
        <v>4603720994299</v>
      </c>
      <c r="F30" s="40">
        <v>650</v>
      </c>
      <c r="G30" s="41">
        <v>620</v>
      </c>
      <c r="H30" s="41">
        <v>590</v>
      </c>
      <c r="I30" s="41">
        <v>520</v>
      </c>
      <c r="J30" s="41">
        <v>460</v>
      </c>
      <c r="K30" s="82"/>
      <c r="L30" s="79">
        <f t="shared" si="0"/>
        <v>0</v>
      </c>
    </row>
    <row r="31" spans="1:12" x14ac:dyDescent="0.2">
      <c r="A31" s="37" t="s">
        <v>41</v>
      </c>
      <c r="B31" s="37" t="s">
        <v>14</v>
      </c>
      <c r="C31" s="38" t="s">
        <v>66</v>
      </c>
      <c r="D31" s="38" t="s">
        <v>0</v>
      </c>
      <c r="E31" s="39">
        <v>4603720994169</v>
      </c>
      <c r="F31" s="40">
        <v>650</v>
      </c>
      <c r="G31" s="41">
        <v>620</v>
      </c>
      <c r="H31" s="41">
        <v>590</v>
      </c>
      <c r="I31" s="41">
        <v>520</v>
      </c>
      <c r="J31" s="41">
        <v>460</v>
      </c>
      <c r="K31" s="82"/>
      <c r="L31" s="79">
        <f t="shared" si="0"/>
        <v>0</v>
      </c>
    </row>
    <row r="32" spans="1:12" x14ac:dyDescent="0.2">
      <c r="A32" s="37" t="s">
        <v>42</v>
      </c>
      <c r="B32" s="37" t="s">
        <v>6</v>
      </c>
      <c r="C32" s="38" t="s">
        <v>66</v>
      </c>
      <c r="D32" s="38" t="s">
        <v>0</v>
      </c>
      <c r="E32" s="39">
        <v>4603720994176</v>
      </c>
      <c r="F32" s="40">
        <v>650</v>
      </c>
      <c r="G32" s="41">
        <v>620</v>
      </c>
      <c r="H32" s="41">
        <v>590</v>
      </c>
      <c r="I32" s="41">
        <v>520</v>
      </c>
      <c r="J32" s="41">
        <v>460</v>
      </c>
      <c r="K32" s="82"/>
      <c r="L32" s="79">
        <f t="shared" si="0"/>
        <v>0</v>
      </c>
    </row>
    <row r="33" spans="1:12" x14ac:dyDescent="0.2">
      <c r="A33" s="37" t="s">
        <v>43</v>
      </c>
      <c r="B33" s="37" t="s">
        <v>22</v>
      </c>
      <c r="C33" s="38" t="s">
        <v>66</v>
      </c>
      <c r="D33" s="38" t="s">
        <v>0</v>
      </c>
      <c r="E33" s="39">
        <v>4603720994183</v>
      </c>
      <c r="F33" s="40">
        <v>650</v>
      </c>
      <c r="G33" s="41">
        <v>620</v>
      </c>
      <c r="H33" s="41">
        <v>590</v>
      </c>
      <c r="I33" s="41">
        <v>520</v>
      </c>
      <c r="J33" s="41">
        <v>460</v>
      </c>
      <c r="K33" s="82"/>
      <c r="L33" s="79">
        <f t="shared" si="0"/>
        <v>0</v>
      </c>
    </row>
    <row r="34" spans="1:12" x14ac:dyDescent="0.2">
      <c r="A34" s="37" t="s">
        <v>44</v>
      </c>
      <c r="B34" s="37" t="s">
        <v>18</v>
      </c>
      <c r="C34" s="38" t="s">
        <v>66</v>
      </c>
      <c r="D34" s="38" t="s">
        <v>0</v>
      </c>
      <c r="E34" s="39">
        <v>4603720994190</v>
      </c>
      <c r="F34" s="40">
        <v>650</v>
      </c>
      <c r="G34" s="41">
        <v>620</v>
      </c>
      <c r="H34" s="41">
        <v>590</v>
      </c>
      <c r="I34" s="41">
        <v>520</v>
      </c>
      <c r="J34" s="41">
        <v>460</v>
      </c>
      <c r="K34" s="82"/>
      <c r="L34" s="79">
        <f t="shared" si="0"/>
        <v>0</v>
      </c>
    </row>
    <row r="35" spans="1:12" x14ac:dyDescent="0.2">
      <c r="A35" s="37" t="s">
        <v>45</v>
      </c>
      <c r="B35" s="37" t="s">
        <v>17</v>
      </c>
      <c r="C35" s="38" t="s">
        <v>66</v>
      </c>
      <c r="D35" s="38" t="s">
        <v>0</v>
      </c>
      <c r="E35" s="39">
        <v>4603720994206</v>
      </c>
      <c r="F35" s="40">
        <v>650</v>
      </c>
      <c r="G35" s="41">
        <v>620</v>
      </c>
      <c r="H35" s="41">
        <v>590</v>
      </c>
      <c r="I35" s="41">
        <v>520</v>
      </c>
      <c r="J35" s="41">
        <v>460</v>
      </c>
      <c r="K35" s="82"/>
      <c r="L35" s="79">
        <f t="shared" si="0"/>
        <v>0</v>
      </c>
    </row>
    <row r="36" spans="1:12" x14ac:dyDescent="0.2">
      <c r="A36" s="37" t="s">
        <v>46</v>
      </c>
      <c r="B36" s="37" t="s">
        <v>24</v>
      </c>
      <c r="C36" s="38" t="s">
        <v>66</v>
      </c>
      <c r="D36" s="38" t="s">
        <v>0</v>
      </c>
      <c r="E36" s="39">
        <v>4603720994213</v>
      </c>
      <c r="F36" s="40">
        <v>650</v>
      </c>
      <c r="G36" s="41">
        <v>620</v>
      </c>
      <c r="H36" s="41">
        <v>590</v>
      </c>
      <c r="I36" s="41">
        <v>520</v>
      </c>
      <c r="J36" s="41">
        <v>460</v>
      </c>
      <c r="K36" s="82"/>
      <c r="L36" s="79">
        <f t="shared" si="0"/>
        <v>0</v>
      </c>
    </row>
    <row r="37" spans="1:12" x14ac:dyDescent="0.2">
      <c r="A37" s="37" t="s">
        <v>47</v>
      </c>
      <c r="B37" s="37" t="s">
        <v>9</v>
      </c>
      <c r="C37" s="38" t="s">
        <v>66</v>
      </c>
      <c r="D37" s="38" t="s">
        <v>0</v>
      </c>
      <c r="E37" s="39">
        <v>4603720994220</v>
      </c>
      <c r="F37" s="40">
        <v>650</v>
      </c>
      <c r="G37" s="41">
        <v>620</v>
      </c>
      <c r="H37" s="41">
        <v>590</v>
      </c>
      <c r="I37" s="41">
        <v>520</v>
      </c>
      <c r="J37" s="41">
        <v>460</v>
      </c>
      <c r="K37" s="82"/>
      <c r="L37" s="79">
        <f t="shared" si="0"/>
        <v>0</v>
      </c>
    </row>
    <row r="38" spans="1:12" x14ac:dyDescent="0.2">
      <c r="A38" s="37" t="s">
        <v>48</v>
      </c>
      <c r="B38" s="37" t="s">
        <v>19</v>
      </c>
      <c r="C38" s="38" t="s">
        <v>66</v>
      </c>
      <c r="D38" s="38" t="s">
        <v>0</v>
      </c>
      <c r="E38" s="39">
        <v>4603720994237</v>
      </c>
      <c r="F38" s="40">
        <v>670</v>
      </c>
      <c r="G38" s="41">
        <v>635</v>
      </c>
      <c r="H38" s="41">
        <v>600</v>
      </c>
      <c r="I38" s="41">
        <v>540</v>
      </c>
      <c r="J38" s="41">
        <v>470</v>
      </c>
      <c r="K38" s="82"/>
      <c r="L38" s="79">
        <f t="shared" si="0"/>
        <v>0</v>
      </c>
    </row>
    <row r="39" spans="1:12" x14ac:dyDescent="0.2">
      <c r="A39" s="37" t="s">
        <v>49</v>
      </c>
      <c r="B39" s="37" t="s">
        <v>11</v>
      </c>
      <c r="C39" s="38" t="s">
        <v>66</v>
      </c>
      <c r="D39" s="38" t="s">
        <v>0</v>
      </c>
      <c r="E39" s="39">
        <v>4603720994244</v>
      </c>
      <c r="F39" s="40">
        <v>670</v>
      </c>
      <c r="G39" s="41">
        <v>635</v>
      </c>
      <c r="H39" s="41">
        <v>600</v>
      </c>
      <c r="I39" s="41">
        <v>540</v>
      </c>
      <c r="J39" s="41">
        <v>470</v>
      </c>
      <c r="K39" s="82"/>
      <c r="L39" s="79">
        <f t="shared" si="0"/>
        <v>0</v>
      </c>
    </row>
    <row r="40" spans="1:12" x14ac:dyDescent="0.2">
      <c r="A40" s="37" t="s">
        <v>50</v>
      </c>
      <c r="B40" s="37" t="s">
        <v>68</v>
      </c>
      <c r="C40" s="38" t="s">
        <v>66</v>
      </c>
      <c r="D40" s="38" t="s">
        <v>0</v>
      </c>
      <c r="E40" s="39">
        <v>4603720994251</v>
      </c>
      <c r="F40" s="40">
        <v>670</v>
      </c>
      <c r="G40" s="41">
        <v>635</v>
      </c>
      <c r="H40" s="41">
        <v>600</v>
      </c>
      <c r="I40" s="41">
        <v>540</v>
      </c>
      <c r="J40" s="41">
        <v>470</v>
      </c>
      <c r="K40" s="82"/>
      <c r="L40" s="79">
        <f t="shared" si="0"/>
        <v>0</v>
      </c>
    </row>
    <row r="41" spans="1:12" x14ac:dyDescent="0.2">
      <c r="A41" s="37" t="s">
        <v>77</v>
      </c>
      <c r="B41" s="37" t="s">
        <v>72</v>
      </c>
      <c r="C41" s="38" t="s">
        <v>66</v>
      </c>
      <c r="D41" s="38" t="s">
        <v>0</v>
      </c>
      <c r="E41" s="39">
        <v>4603720994305</v>
      </c>
      <c r="F41" s="40">
        <v>670</v>
      </c>
      <c r="G41" s="41">
        <v>635</v>
      </c>
      <c r="H41" s="41">
        <v>600</v>
      </c>
      <c r="I41" s="41">
        <v>540</v>
      </c>
      <c r="J41" s="41">
        <v>470</v>
      </c>
      <c r="K41" s="82"/>
      <c r="L41" s="79">
        <f t="shared" si="0"/>
        <v>0</v>
      </c>
    </row>
    <row r="42" spans="1:12" x14ac:dyDescent="0.2">
      <c r="A42" s="37" t="s">
        <v>78</v>
      </c>
      <c r="B42" s="37" t="s">
        <v>73</v>
      </c>
      <c r="C42" s="38" t="s">
        <v>66</v>
      </c>
      <c r="D42" s="38" t="s">
        <v>0</v>
      </c>
      <c r="E42" s="39">
        <v>4603720994312</v>
      </c>
      <c r="F42" s="40">
        <v>670</v>
      </c>
      <c r="G42" s="41">
        <v>635</v>
      </c>
      <c r="H42" s="41">
        <v>600</v>
      </c>
      <c r="I42" s="41">
        <v>540</v>
      </c>
      <c r="J42" s="41">
        <v>470</v>
      </c>
      <c r="K42" s="82"/>
      <c r="L42" s="79">
        <f t="shared" si="0"/>
        <v>0</v>
      </c>
    </row>
    <row r="43" spans="1:12" x14ac:dyDescent="0.2">
      <c r="A43" s="37" t="s">
        <v>93</v>
      </c>
      <c r="B43" s="37" t="s">
        <v>92</v>
      </c>
      <c r="C43" s="38" t="s">
        <v>66</v>
      </c>
      <c r="D43" s="38" t="s">
        <v>0</v>
      </c>
      <c r="E43" s="39">
        <v>4603720994350</v>
      </c>
      <c r="F43" s="40">
        <v>670</v>
      </c>
      <c r="G43" s="41">
        <v>635</v>
      </c>
      <c r="H43" s="41">
        <v>600</v>
      </c>
      <c r="I43" s="41">
        <v>540</v>
      </c>
      <c r="J43" s="41">
        <v>470</v>
      </c>
      <c r="K43" s="82"/>
      <c r="L43" s="79">
        <f t="shared" si="0"/>
        <v>0</v>
      </c>
    </row>
    <row r="44" spans="1:12" x14ac:dyDescent="0.2">
      <c r="A44" s="37" t="s">
        <v>100</v>
      </c>
      <c r="B44" s="37" t="s">
        <v>101</v>
      </c>
      <c r="C44" s="38" t="s">
        <v>66</v>
      </c>
      <c r="D44" s="38" t="s">
        <v>0</v>
      </c>
      <c r="E44" s="39">
        <v>4603720994367</v>
      </c>
      <c r="F44" s="40">
        <v>670</v>
      </c>
      <c r="G44" s="41">
        <v>635</v>
      </c>
      <c r="H44" s="41">
        <v>600</v>
      </c>
      <c r="I44" s="41">
        <v>540</v>
      </c>
      <c r="J44" s="41">
        <v>470</v>
      </c>
      <c r="K44" s="82"/>
      <c r="L44" s="79">
        <f t="shared" si="0"/>
        <v>0</v>
      </c>
    </row>
    <row r="45" spans="1:12" x14ac:dyDescent="0.2">
      <c r="A45" s="37" t="s">
        <v>104</v>
      </c>
      <c r="B45" s="37" t="s">
        <v>105</v>
      </c>
      <c r="C45" s="38" t="s">
        <v>66</v>
      </c>
      <c r="D45" s="38" t="s">
        <v>0</v>
      </c>
      <c r="E45" s="39">
        <v>4603720994374</v>
      </c>
      <c r="F45" s="40">
        <v>670</v>
      </c>
      <c r="G45" s="41">
        <v>635</v>
      </c>
      <c r="H45" s="41">
        <v>600</v>
      </c>
      <c r="I45" s="41">
        <v>540</v>
      </c>
      <c r="J45" s="41">
        <v>470</v>
      </c>
      <c r="K45" s="82"/>
      <c r="L45" s="79">
        <f t="shared" si="0"/>
        <v>0</v>
      </c>
    </row>
    <row r="46" spans="1:12" x14ac:dyDescent="0.2">
      <c r="A46" s="37" t="s">
        <v>79</v>
      </c>
      <c r="B46" s="37" t="s">
        <v>74</v>
      </c>
      <c r="C46" s="38" t="s">
        <v>66</v>
      </c>
      <c r="D46" s="38" t="s">
        <v>0</v>
      </c>
      <c r="E46" s="39">
        <v>4603720994329</v>
      </c>
      <c r="F46" s="40">
        <v>670</v>
      </c>
      <c r="G46" s="41">
        <v>635</v>
      </c>
      <c r="H46" s="41">
        <v>600</v>
      </c>
      <c r="I46" s="41">
        <v>540</v>
      </c>
      <c r="J46" s="41">
        <v>470</v>
      </c>
      <c r="K46" s="82"/>
      <c r="L46" s="79">
        <f t="shared" si="0"/>
        <v>0</v>
      </c>
    </row>
    <row r="47" spans="1:12" x14ac:dyDescent="0.2">
      <c r="A47" s="37" t="s">
        <v>80</v>
      </c>
      <c r="B47" s="37" t="s">
        <v>75</v>
      </c>
      <c r="C47" s="38" t="s">
        <v>66</v>
      </c>
      <c r="D47" s="38" t="s">
        <v>0</v>
      </c>
      <c r="E47" s="39">
        <v>4603720994336</v>
      </c>
      <c r="F47" s="40">
        <v>670</v>
      </c>
      <c r="G47" s="41">
        <v>635</v>
      </c>
      <c r="H47" s="41">
        <v>600</v>
      </c>
      <c r="I47" s="41">
        <v>540</v>
      </c>
      <c r="J47" s="41">
        <v>470</v>
      </c>
      <c r="K47" s="82"/>
      <c r="L47" s="79">
        <f t="shared" si="0"/>
        <v>0</v>
      </c>
    </row>
    <row r="48" spans="1:12" x14ac:dyDescent="0.2">
      <c r="A48" s="37" t="s">
        <v>81</v>
      </c>
      <c r="B48" s="37" t="s">
        <v>76</v>
      </c>
      <c r="C48" s="38" t="s">
        <v>66</v>
      </c>
      <c r="D48" s="38" t="s">
        <v>0</v>
      </c>
      <c r="E48" s="39">
        <v>4603720994343</v>
      </c>
      <c r="F48" s="40">
        <v>670</v>
      </c>
      <c r="G48" s="41">
        <v>635</v>
      </c>
      <c r="H48" s="41">
        <v>600</v>
      </c>
      <c r="I48" s="41">
        <v>540</v>
      </c>
      <c r="J48" s="41">
        <v>470</v>
      </c>
      <c r="K48" s="82"/>
      <c r="L48" s="79">
        <f t="shared" si="0"/>
        <v>0</v>
      </c>
    </row>
    <row r="49" spans="1:12" x14ac:dyDescent="0.2">
      <c r="A49" s="37" t="s">
        <v>89</v>
      </c>
      <c r="B49" s="37" t="s">
        <v>88</v>
      </c>
      <c r="C49" s="38" t="s">
        <v>66</v>
      </c>
      <c r="D49" s="38" t="s">
        <v>0</v>
      </c>
      <c r="E49" s="39">
        <v>4603720994381</v>
      </c>
      <c r="F49" s="40">
        <v>670</v>
      </c>
      <c r="G49" s="41">
        <v>635</v>
      </c>
      <c r="H49" s="41">
        <v>600</v>
      </c>
      <c r="I49" s="41">
        <v>540</v>
      </c>
      <c r="J49" s="41">
        <v>470</v>
      </c>
      <c r="K49" s="82"/>
      <c r="L49" s="79">
        <f t="shared" si="0"/>
        <v>0</v>
      </c>
    </row>
    <row r="50" spans="1:12" x14ac:dyDescent="0.2">
      <c r="A50" s="37" t="s">
        <v>90</v>
      </c>
      <c r="B50" s="37" t="s">
        <v>91</v>
      </c>
      <c r="C50" s="38" t="s">
        <v>66</v>
      </c>
      <c r="D50" s="38" t="s">
        <v>0</v>
      </c>
      <c r="E50" s="39">
        <v>4603720994398</v>
      </c>
      <c r="F50" s="40">
        <v>670</v>
      </c>
      <c r="G50" s="41">
        <v>635</v>
      </c>
      <c r="H50" s="41">
        <v>600</v>
      </c>
      <c r="I50" s="41">
        <v>540</v>
      </c>
      <c r="J50" s="41">
        <v>470</v>
      </c>
      <c r="K50" s="82"/>
      <c r="L50" s="79">
        <f t="shared" si="0"/>
        <v>0</v>
      </c>
    </row>
    <row r="51" spans="1:12" x14ac:dyDescent="0.2">
      <c r="A51" s="37" t="s">
        <v>95</v>
      </c>
      <c r="B51" s="37" t="s">
        <v>94</v>
      </c>
      <c r="C51" s="38" t="s">
        <v>66</v>
      </c>
      <c r="D51" s="38" t="s">
        <v>0</v>
      </c>
      <c r="E51" s="39">
        <v>4603720994404</v>
      </c>
      <c r="F51" s="40">
        <v>670</v>
      </c>
      <c r="G51" s="41">
        <v>635</v>
      </c>
      <c r="H51" s="41">
        <v>600</v>
      </c>
      <c r="I51" s="41">
        <v>540</v>
      </c>
      <c r="J51" s="41">
        <v>470</v>
      </c>
      <c r="K51" s="82"/>
      <c r="L51" s="79">
        <f t="shared" si="0"/>
        <v>0</v>
      </c>
    </row>
    <row r="52" spans="1:12" x14ac:dyDescent="0.2">
      <c r="A52" s="37" t="s">
        <v>99</v>
      </c>
      <c r="B52" s="37" t="s">
        <v>98</v>
      </c>
      <c r="C52" s="38" t="s">
        <v>66</v>
      </c>
      <c r="D52" s="38" t="s">
        <v>0</v>
      </c>
      <c r="E52" s="39">
        <v>4603720994411</v>
      </c>
      <c r="F52" s="40">
        <v>670</v>
      </c>
      <c r="G52" s="41">
        <v>635</v>
      </c>
      <c r="H52" s="41">
        <v>600</v>
      </c>
      <c r="I52" s="41">
        <v>540</v>
      </c>
      <c r="J52" s="41">
        <v>470</v>
      </c>
      <c r="K52" s="82"/>
      <c r="L52" s="79">
        <f t="shared" si="0"/>
        <v>0</v>
      </c>
    </row>
    <row r="53" spans="1:12" x14ac:dyDescent="0.2">
      <c r="A53" s="37" t="s">
        <v>103</v>
      </c>
      <c r="B53" s="37" t="s">
        <v>102</v>
      </c>
      <c r="C53" s="38" t="s">
        <v>66</v>
      </c>
      <c r="D53" s="38" t="s">
        <v>0</v>
      </c>
      <c r="E53" s="39">
        <v>4603720994428</v>
      </c>
      <c r="F53" s="40">
        <v>670</v>
      </c>
      <c r="G53" s="41">
        <v>635</v>
      </c>
      <c r="H53" s="41">
        <v>600</v>
      </c>
      <c r="I53" s="41">
        <v>540</v>
      </c>
      <c r="J53" s="41">
        <v>470</v>
      </c>
      <c r="K53" s="82"/>
      <c r="L53" s="79">
        <f t="shared" si="0"/>
        <v>0</v>
      </c>
    </row>
    <row r="54" spans="1:12" x14ac:dyDescent="0.2">
      <c r="A54" s="37" t="s">
        <v>106</v>
      </c>
      <c r="B54" s="37" t="s">
        <v>107</v>
      </c>
      <c r="C54" s="38" t="s">
        <v>66</v>
      </c>
      <c r="D54" s="38" t="s">
        <v>0</v>
      </c>
      <c r="E54" s="39">
        <v>4603720994435</v>
      </c>
      <c r="F54" s="40">
        <v>670</v>
      </c>
      <c r="G54" s="41">
        <v>635</v>
      </c>
      <c r="H54" s="41">
        <v>600</v>
      </c>
      <c r="I54" s="41">
        <v>540</v>
      </c>
      <c r="J54" s="41">
        <v>470</v>
      </c>
      <c r="K54" s="82"/>
      <c r="L54" s="79">
        <f t="shared" si="0"/>
        <v>0</v>
      </c>
    </row>
    <row r="55" spans="1:12" x14ac:dyDescent="0.2">
      <c r="A55" s="42" t="s">
        <v>113</v>
      </c>
      <c r="B55" s="37" t="s">
        <v>114</v>
      </c>
      <c r="C55" s="38" t="s">
        <v>66</v>
      </c>
      <c r="D55" s="38" t="s">
        <v>0</v>
      </c>
      <c r="E55" s="39" t="s">
        <v>112</v>
      </c>
      <c r="F55" s="40">
        <v>900</v>
      </c>
      <c r="G55" s="41">
        <v>850</v>
      </c>
      <c r="H55" s="41">
        <v>810</v>
      </c>
      <c r="I55" s="41">
        <v>720</v>
      </c>
      <c r="J55" s="41">
        <v>630</v>
      </c>
      <c r="K55" s="82"/>
      <c r="L55" s="79">
        <f t="shared" si="0"/>
        <v>0</v>
      </c>
    </row>
    <row r="56" spans="1:12" ht="13.5" thickBot="1" x14ac:dyDescent="0.25">
      <c r="A56" s="43" t="s">
        <v>51</v>
      </c>
      <c r="B56" s="43" t="s">
        <v>15</v>
      </c>
      <c r="C56" s="44" t="s">
        <v>66</v>
      </c>
      <c r="D56" s="44" t="s">
        <v>0</v>
      </c>
      <c r="E56" s="39">
        <v>4603720994282</v>
      </c>
      <c r="F56" s="45">
        <v>650</v>
      </c>
      <c r="G56" s="41">
        <v>620</v>
      </c>
      <c r="H56" s="41">
        <v>590</v>
      </c>
      <c r="I56" s="41">
        <v>520</v>
      </c>
      <c r="J56" s="41">
        <v>460</v>
      </c>
      <c r="K56" s="82"/>
      <c r="L56" s="80">
        <f t="shared" si="0"/>
        <v>0</v>
      </c>
    </row>
    <row r="57" spans="1:12" x14ac:dyDescent="0.2">
      <c r="A57" s="46"/>
      <c r="B57" s="46"/>
      <c r="C57" s="46"/>
      <c r="D57" s="46"/>
      <c r="E57" s="47"/>
      <c r="F57" s="46"/>
      <c r="G57" s="48"/>
      <c r="H57" s="49"/>
      <c r="I57" s="46"/>
      <c r="J57" s="46"/>
      <c r="K57" s="32" t="s">
        <v>62</v>
      </c>
      <c r="L57" s="22">
        <f>SUM(L15:L56)</f>
        <v>0</v>
      </c>
    </row>
    <row r="58" spans="1:12" ht="13.5" thickBot="1" x14ac:dyDescent="0.25">
      <c r="A58" s="46"/>
      <c r="B58" s="46"/>
      <c r="C58" s="46"/>
      <c r="D58" s="46"/>
      <c r="E58" s="47"/>
      <c r="F58" s="46"/>
      <c r="G58" s="48"/>
      <c r="H58" s="49"/>
      <c r="I58" s="46"/>
      <c r="J58" s="46"/>
      <c r="K58" s="12" t="s">
        <v>61</v>
      </c>
      <c r="L58" s="11"/>
    </row>
    <row r="59" spans="1:12" ht="13.5" thickBot="1" x14ac:dyDescent="0.25">
      <c r="A59" s="46"/>
      <c r="B59" s="46"/>
      <c r="C59" s="46"/>
      <c r="D59" s="46"/>
      <c r="E59" s="47"/>
      <c r="F59" s="46"/>
      <c r="G59" s="48"/>
      <c r="H59" s="49"/>
      <c r="I59" s="46"/>
      <c r="J59" s="46"/>
      <c r="K59" s="13" t="s">
        <v>60</v>
      </c>
      <c r="L59" s="23">
        <f>L57-(L57*L58)</f>
        <v>0</v>
      </c>
    </row>
    <row r="60" spans="1:12" x14ac:dyDescent="0.2">
      <c r="A60" s="46"/>
      <c r="B60" s="46"/>
      <c r="C60" s="46"/>
      <c r="D60" s="46"/>
      <c r="E60" s="47"/>
      <c r="F60" s="46"/>
      <c r="G60" s="48"/>
      <c r="H60" s="49"/>
      <c r="I60" s="46"/>
      <c r="J60" s="46"/>
    </row>
  </sheetData>
  <mergeCells count="2">
    <mergeCell ref="G10:I10"/>
    <mergeCell ref="G13:J13"/>
  </mergeCells>
  <pageMargins left="0.25" right="0.25" top="0.75" bottom="0.75" header="0.3" footer="0.3"/>
  <pageSetup paperSize="9" scale="62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Банки </vt:lpstr>
      <vt:lpstr>Баллоны</vt:lpstr>
      <vt:lpstr>Баллоны!Область_печати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Мишин</dc:creator>
  <cp:lastModifiedBy>Enkill</cp:lastModifiedBy>
  <cp:lastPrinted>2014-07-03T07:21:31Z</cp:lastPrinted>
  <dcterms:created xsi:type="dcterms:W3CDTF">2014-05-26T08:29:20Z</dcterms:created>
  <dcterms:modified xsi:type="dcterms:W3CDTF">2016-12-03T10:06:46Z</dcterms:modified>
</cp:coreProperties>
</file>